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3"/>
  </bookViews>
  <sheets>
    <sheet name="I kw." sheetId="1" r:id="rId1"/>
    <sheet name="II kw." sheetId="2" r:id="rId2"/>
    <sheet name="III kw. " sheetId="3" r:id="rId3"/>
    <sheet name="IV" sheetId="4" r:id="rId4"/>
  </sheets>
  <definedNames>
    <definedName name="_xlnm.Print_Area" localSheetId="0">'I kw.'!$A$1:$K$34</definedName>
    <definedName name="_xlnm.Print_Area" localSheetId="1">'II kw.'!$A$2:$K$36</definedName>
    <definedName name="_xlnm.Print_Area" localSheetId="2">'III kw. '!$A$2:$K$36</definedName>
    <definedName name="_xlnm.Print_Area" localSheetId="3">'IV'!$A$1:$K$35</definedName>
  </definedNames>
  <calcPr fullCalcOnLoad="1"/>
</workbook>
</file>

<file path=xl/sharedStrings.xml><?xml version="1.0" encoding="utf-8"?>
<sst xmlns="http://schemas.openxmlformats.org/spreadsheetml/2006/main" count="352" uniqueCount="74">
  <si>
    <t>Lp</t>
  </si>
  <si>
    <t>Wyszczególnienie składników mienia komunalnego</t>
  </si>
  <si>
    <t xml:space="preserve">Przychody </t>
  </si>
  <si>
    <t>zł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</si>
  <si>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</si>
  <si>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</si>
  <si>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</si>
  <si>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</si>
  <si>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</si>
  <si>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</si>
  <si>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</si>
  <si>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 xml:space="preserve">Grunty </t>
  </si>
  <si>
    <t>Budynki i lokale</t>
  </si>
  <si>
    <t>Kotły i maszyny energetyczne</t>
  </si>
  <si>
    <t>Maszyny i urządzenia</t>
  </si>
  <si>
    <t>Urządzenia techniczne</t>
  </si>
  <si>
    <t>Środki transportu</t>
  </si>
  <si>
    <t>Budowle</t>
  </si>
  <si>
    <t>OGÓŁEM:</t>
  </si>
  <si>
    <t>-</t>
  </si>
  <si>
    <t>inne wymienić</t>
  </si>
  <si>
    <t>pow.</t>
  </si>
  <si>
    <t xml:space="preserve">pow. </t>
  </si>
  <si>
    <t>2 923,80 mb</t>
  </si>
  <si>
    <t>Gmina Sępólno Krajeńskie posiada inne niż własność prawa majątkowe takie jak :</t>
  </si>
  <si>
    <t>2 563 mb</t>
  </si>
  <si>
    <t xml:space="preserve">25,74 km </t>
  </si>
  <si>
    <r>
      <t>54 125,53 m</t>
    </r>
    <r>
      <rPr>
        <sz val="12"/>
        <rFont val="Arial"/>
        <family val="0"/>
      </rPr>
      <t>²</t>
    </r>
  </si>
  <si>
    <t>3 358,00 m²</t>
  </si>
  <si>
    <t xml:space="preserve">Plan dochodów na 2008 r uzyskanych z tytułu wykonywania prawa własności </t>
  </si>
  <si>
    <t>663.94.54 ha</t>
  </si>
  <si>
    <t>1) akcje - w bankach i w spółkach w wysokości 10 000 zł</t>
  </si>
  <si>
    <t xml:space="preserve">INFORMACJA O STANIE MIENIA KOMUNALNEGO NA DZIEŃ 31.03.2008  ROKU </t>
  </si>
  <si>
    <t>Wartość początkowa na dzień 01.01.2008</t>
  </si>
  <si>
    <t>Wartość na dzień 31.03.2008</t>
  </si>
  <si>
    <r>
      <t>3 358,00 m</t>
    </r>
    <r>
      <rPr>
        <sz val="12"/>
        <rFont val="Arial"/>
        <family val="0"/>
      </rPr>
      <t>²</t>
    </r>
  </si>
  <si>
    <t>Wyposażenie</t>
  </si>
  <si>
    <t>Dane dotyczące rodzaju praw majątkowych z rubryki 6 zestawienia przypada                                   50 243 519,92 zł</t>
  </si>
  <si>
    <t>2) udziały w  ZGK spółka z o. o. w Sępólnie Krajeńskim - aporty rzeczowy i finansowy majątek trwały w wysokości 6 311 200  zł na co składa się :</t>
  </si>
  <si>
    <t>*aport rzeczowy 6 311 200  zł - wykazany w kolumnie nr 7 powyższej tabeli</t>
  </si>
  <si>
    <t>Dane dotyczące rodzaju praw majątkowych z rubryki 6 zestawienia przypada                                   50 383 454,84 zł</t>
  </si>
  <si>
    <t xml:space="preserve">INFORMACJA O STANIE MIENIA KOMUNALNEGO NA DZIEŃ 30.06.2008  ROKU </t>
  </si>
  <si>
    <t>Wartość na dzień 30.06.2008</t>
  </si>
  <si>
    <t>Załącznik Nr 8</t>
  </si>
  <si>
    <t xml:space="preserve">INFORMACJA O STANIE MIENIA KOMUNALNEGO NA DZIEŃ 30.09.2008  ROKU </t>
  </si>
  <si>
    <t>Wartość na dzień 30.09.2008</t>
  </si>
  <si>
    <t xml:space="preserve">Plan dochodów na 2009 r uzyskanych z tytułu wykonywania prawa własności </t>
  </si>
  <si>
    <t>Załącznik Nr 14</t>
  </si>
  <si>
    <t>1.</t>
  </si>
  <si>
    <t>661.70.20 ha</t>
  </si>
  <si>
    <t>2.</t>
  </si>
  <si>
    <t>54 125,53 m²</t>
  </si>
  <si>
    <t>3.</t>
  </si>
  <si>
    <t>8 189 m²</t>
  </si>
  <si>
    <t>3 590,5 mb</t>
  </si>
  <si>
    <t>30,44 km</t>
  </si>
  <si>
    <t>4.</t>
  </si>
  <si>
    <t>5.</t>
  </si>
  <si>
    <t>Maszyny, urządzenia</t>
  </si>
  <si>
    <t>6.</t>
  </si>
  <si>
    <t>Specjalistyczne maszyny</t>
  </si>
  <si>
    <t>7.</t>
  </si>
  <si>
    <t>8.</t>
  </si>
  <si>
    <t>9.</t>
  </si>
  <si>
    <t>2) udziały w  ZGK spółka z o. o. w Sępólnie Krajeńskim - aporty rzeczowy i finansowy majątek trwały w wysokości 6 608 000  zł na co składa się :</t>
  </si>
  <si>
    <t>*aport rzeczowy 6 608 000  zł - wykazany w kolumnie nr 7 powyższej tabeli</t>
  </si>
  <si>
    <t>INFORMACJA O STANIE MIENIA KOMUNALNEGO GMINY SĘPÓLNO KRAJEŃSKIE</t>
  </si>
  <si>
    <t>Wartość początkowa na dzień 01.01.2009</t>
  </si>
  <si>
    <t>Wartość na dzień 31.03.2009</t>
  </si>
  <si>
    <t>200,28 m²</t>
  </si>
  <si>
    <t>0.61.11 ha</t>
  </si>
  <si>
    <t>661.09.09 ha</t>
  </si>
  <si>
    <t>53 925,25 m²</t>
  </si>
  <si>
    <t>Dane dotyczące rodzaju praw majątkowych z rubryki 6 zestawienia przypada  57 137 145,26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</si>
</sst>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3" xfId="0" applyFill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5" fillId="0" borderId="3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6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5" fillId="2" borderId="3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/>
    </xf>
    <xf numFmtId="4" fontId="11" fillId="0" borderId="1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1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16" fillId="0" borderId="3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vertical="center"/>
    </xf>
    <xf numFmtId="4" fontId="16" fillId="2" borderId="3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vertical="center"/>
    </xf>
    <xf numFmtId="4" fontId="17" fillId="0" borderId="1" xfId="0" applyNumberFormat="1" applyFont="1" applyBorder="1" applyAlignment="1">
      <alignment horizontal="right" vertical="center"/>
    </xf>
    <xf numFmtId="4" fontId="16" fillId="0" borderId="3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right" vertical="center"/>
    </xf>
    <xf numFmtId="4" fontId="16" fillId="0" borderId="7" xfId="0" applyNumberFormat="1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right" vertical="center"/>
    </xf>
    <xf numFmtId="4" fontId="16" fillId="0" borderId="6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18" fillId="0" borderId="4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" fontId="5" fillId="0" borderId="11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5" fillId="0" borderId="16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11" fillId="0" borderId="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" fontId="6" fillId="0" borderId="8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6" fillId="0" borderId="10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4" fontId="17" fillId="0" borderId="8" xfId="0" applyNumberFormat="1" applyFont="1" applyBorder="1" applyAlignment="1">
      <alignment horizontal="right" vertical="center"/>
    </xf>
    <xf numFmtId="4" fontId="17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4" fontId="17" fillId="0" borderId="3" xfId="0" applyNumberFormat="1" applyFont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right" vertical="center"/>
    </xf>
    <xf numFmtId="4" fontId="17" fillId="0" borderId="15" xfId="0" applyNumberFormat="1" applyFont="1" applyBorder="1" applyAlignment="1">
      <alignment horizontal="right" vertical="center"/>
    </xf>
    <xf numFmtId="4" fontId="17" fillId="0" borderId="14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4" fontId="17" fillId="0" borderId="8" xfId="0" applyNumberFormat="1" applyFont="1" applyBorder="1" applyAlignment="1">
      <alignment horizontal="center" vertical="center"/>
    </xf>
    <xf numFmtId="4" fontId="17" fillId="0" borderId="16" xfId="0" applyNumberFormat="1" applyFont="1" applyBorder="1" applyAlignment="1">
      <alignment horizontal="center" vertical="center"/>
    </xf>
    <xf numFmtId="4" fontId="17" fillId="0" borderId="9" xfId="0" applyNumberFormat="1" applyFont="1" applyBorder="1" applyAlignment="1">
      <alignment horizontal="center" vertical="center"/>
    </xf>
    <xf numFmtId="4" fontId="17" fillId="0" borderId="16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4" fontId="16" fillId="2" borderId="3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33"/>
  <sheetViews>
    <sheetView view="pageBreakPreview" zoomScaleSheetLayoutView="100" workbookViewId="0" topLeftCell="A11">
      <selection activeCell="J28" sqref="J28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14.8515625" style="0" customWidth="1"/>
    <col min="4" max="4" width="14.57421875" style="0" customWidth="1"/>
    <col min="5" max="5" width="15.140625" style="0" customWidth="1"/>
    <col min="6" max="6" width="12.57421875" style="0" customWidth="1"/>
    <col min="7" max="7" width="16.28125" style="0" customWidth="1"/>
    <col min="8" max="8" width="12.8515625" style="0" customWidth="1"/>
    <col min="9" max="9" width="13.140625" style="0" customWidth="1"/>
    <col min="10" max="10" width="13.7109375" style="0" customWidth="1"/>
    <col min="11" max="11" width="15.8515625" style="0" customWidth="1"/>
  </cols>
  <sheetData>
    <row r="1" spans="1:11" ht="29.25" customHeight="1">
      <c r="A1" s="115" t="s">
        <v>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 s="8" customFormat="1" ht="26.25" customHeight="1">
      <c r="A4" s="37" t="s">
        <v>0</v>
      </c>
      <c r="B4" s="70" t="s">
        <v>1</v>
      </c>
      <c r="C4" s="71"/>
      <c r="D4" s="70" t="s">
        <v>33</v>
      </c>
      <c r="E4" s="71"/>
      <c r="F4" s="64" t="s">
        <v>2</v>
      </c>
      <c r="G4" s="65"/>
      <c r="H4" s="64" t="s">
        <v>4</v>
      </c>
      <c r="I4" s="65"/>
      <c r="J4" s="64" t="s">
        <v>34</v>
      </c>
      <c r="K4" s="65"/>
    </row>
    <row r="5" spans="1:11" s="8" customFormat="1" ht="16.5" customHeight="1">
      <c r="A5" s="38"/>
      <c r="B5" s="78"/>
      <c r="C5" s="79"/>
      <c r="D5" s="7" t="s">
        <v>21</v>
      </c>
      <c r="E5" s="7" t="s">
        <v>3</v>
      </c>
      <c r="F5" s="7" t="s">
        <v>21</v>
      </c>
      <c r="G5" s="6" t="s">
        <v>3</v>
      </c>
      <c r="H5" s="6" t="s">
        <v>21</v>
      </c>
      <c r="I5" s="7" t="s">
        <v>3</v>
      </c>
      <c r="J5" s="7" t="s">
        <v>22</v>
      </c>
      <c r="K5" s="6" t="s">
        <v>3</v>
      </c>
    </row>
    <row r="6" spans="1:11" ht="15" customHeight="1">
      <c r="A6" s="3">
        <v>1</v>
      </c>
      <c r="B6" s="66">
        <v>2</v>
      </c>
      <c r="C6" s="67"/>
      <c r="D6" s="66">
        <v>3</v>
      </c>
      <c r="E6" s="67"/>
      <c r="F6" s="66">
        <v>4</v>
      </c>
      <c r="G6" s="67"/>
      <c r="H6" s="66">
        <v>5</v>
      </c>
      <c r="I6" s="67"/>
      <c r="J6" s="66">
        <v>6</v>
      </c>
      <c r="K6" s="67"/>
    </row>
    <row r="7" spans="1:11" ht="18.75" customHeight="1">
      <c r="A7" s="1">
        <v>1</v>
      </c>
      <c r="B7" s="80" t="s">
        <v>11</v>
      </c>
      <c r="C7" s="81"/>
      <c r="D7" s="24" t="s">
        <v>30</v>
      </c>
      <c r="E7" s="10">
        <v>8579439.7</v>
      </c>
      <c r="F7" s="32" t="s">
        <v>19</v>
      </c>
      <c r="G7" s="33"/>
      <c r="H7" s="32" t="s">
        <v>19</v>
      </c>
      <c r="I7" s="11"/>
      <c r="J7" s="24" t="s">
        <v>30</v>
      </c>
      <c r="K7" s="10">
        <f>(E7+G7)-I7</f>
        <v>8579439.7</v>
      </c>
    </row>
    <row r="8" spans="1:11" ht="18.75" customHeight="1">
      <c r="A8" s="41">
        <v>2</v>
      </c>
      <c r="B8" s="74" t="s">
        <v>12</v>
      </c>
      <c r="C8" s="75"/>
      <c r="D8" s="24" t="s">
        <v>27</v>
      </c>
      <c r="E8" s="72">
        <v>14961683.02</v>
      </c>
      <c r="F8" s="17" t="s">
        <v>19</v>
      </c>
      <c r="G8" s="62"/>
      <c r="H8" s="17" t="s">
        <v>19</v>
      </c>
      <c r="I8" s="62">
        <v>13070.63</v>
      </c>
      <c r="J8" s="24" t="s">
        <v>27</v>
      </c>
      <c r="K8" s="68">
        <f>(E8+G8)-I8</f>
        <v>14948612.389999999</v>
      </c>
    </row>
    <row r="9" spans="1:11" ht="18.75" customHeight="1">
      <c r="A9" s="42"/>
      <c r="B9" s="76"/>
      <c r="C9" s="77"/>
      <c r="D9" s="27" t="s">
        <v>23</v>
      </c>
      <c r="E9" s="73"/>
      <c r="F9" s="28" t="s">
        <v>19</v>
      </c>
      <c r="G9" s="63"/>
      <c r="H9" s="28" t="s">
        <v>19</v>
      </c>
      <c r="I9" s="63"/>
      <c r="J9" s="27" t="s">
        <v>23</v>
      </c>
      <c r="K9" s="69"/>
    </row>
    <row r="10" spans="1:11" ht="16.5" customHeight="1">
      <c r="A10" s="41">
        <v>3</v>
      </c>
      <c r="B10" s="74" t="s">
        <v>17</v>
      </c>
      <c r="C10" s="75"/>
      <c r="D10" s="24" t="s">
        <v>35</v>
      </c>
      <c r="E10" s="72">
        <v>23420397.54</v>
      </c>
      <c r="F10" s="17" t="s">
        <v>19</v>
      </c>
      <c r="G10" s="82">
        <v>349300</v>
      </c>
      <c r="H10" s="17" t="s">
        <v>19</v>
      </c>
      <c r="I10" s="62">
        <v>349300</v>
      </c>
      <c r="J10" s="24" t="s">
        <v>28</v>
      </c>
      <c r="K10" s="82">
        <f>(E10+G10)-I10</f>
        <v>23420397.54</v>
      </c>
    </row>
    <row r="11" spans="1:11" ht="16.5" customHeight="1">
      <c r="A11" s="85"/>
      <c r="B11" s="86"/>
      <c r="C11" s="87"/>
      <c r="D11" s="27" t="s">
        <v>25</v>
      </c>
      <c r="E11" s="88"/>
      <c r="F11" s="28" t="s">
        <v>19</v>
      </c>
      <c r="G11" s="83"/>
      <c r="H11" s="28" t="s">
        <v>19</v>
      </c>
      <c r="I11" s="114"/>
      <c r="J11" s="27" t="s">
        <v>25</v>
      </c>
      <c r="K11" s="83"/>
    </row>
    <row r="12" spans="1:11" ht="16.5" customHeight="1">
      <c r="A12" s="42"/>
      <c r="B12" s="76"/>
      <c r="C12" s="77"/>
      <c r="D12" s="25" t="s">
        <v>26</v>
      </c>
      <c r="E12" s="73"/>
      <c r="F12" s="26" t="s">
        <v>19</v>
      </c>
      <c r="G12" s="84"/>
      <c r="H12" s="26" t="s">
        <v>19</v>
      </c>
      <c r="I12" s="63"/>
      <c r="J12" s="25" t="s">
        <v>26</v>
      </c>
      <c r="K12" s="84"/>
    </row>
    <row r="13" spans="1:11" ht="18.75" customHeight="1">
      <c r="A13" s="1">
        <v>4</v>
      </c>
      <c r="B13" s="80" t="s">
        <v>13</v>
      </c>
      <c r="C13" s="81"/>
      <c r="D13" s="26" t="s">
        <v>19</v>
      </c>
      <c r="E13" s="10">
        <v>166575.07</v>
      </c>
      <c r="F13" s="26" t="s">
        <v>19</v>
      </c>
      <c r="G13" s="10">
        <v>6000</v>
      </c>
      <c r="H13" s="26" t="s">
        <v>19</v>
      </c>
      <c r="I13" s="13"/>
      <c r="J13" s="26" t="s">
        <v>19</v>
      </c>
      <c r="K13" s="10">
        <f>(E13+G13)-I13</f>
        <v>172575.07</v>
      </c>
    </row>
    <row r="14" spans="1:11" ht="18.75" customHeight="1">
      <c r="A14" s="5">
        <v>5</v>
      </c>
      <c r="B14" s="80" t="s">
        <v>15</v>
      </c>
      <c r="C14" s="81"/>
      <c r="D14" s="12" t="s">
        <v>19</v>
      </c>
      <c r="E14" s="10">
        <v>348191.23</v>
      </c>
      <c r="F14" s="12" t="s">
        <v>19</v>
      </c>
      <c r="G14" s="10"/>
      <c r="H14" s="12" t="s">
        <v>19</v>
      </c>
      <c r="I14" s="13"/>
      <c r="J14" s="12" t="s">
        <v>19</v>
      </c>
      <c r="K14" s="10">
        <f>(E14+G14)-I14</f>
        <v>348191.23</v>
      </c>
    </row>
    <row r="15" spans="1:11" ht="18.75" customHeight="1">
      <c r="A15" s="5">
        <v>6</v>
      </c>
      <c r="B15" s="80" t="s">
        <v>14</v>
      </c>
      <c r="C15" s="81"/>
      <c r="D15" s="12" t="s">
        <v>19</v>
      </c>
      <c r="E15" s="10">
        <v>1571708.57</v>
      </c>
      <c r="F15" s="12" t="s">
        <v>19</v>
      </c>
      <c r="G15" s="10">
        <v>8717.4</v>
      </c>
      <c r="H15" s="12" t="s">
        <v>19</v>
      </c>
      <c r="I15" s="13">
        <v>31202.39</v>
      </c>
      <c r="J15" s="12" t="s">
        <v>19</v>
      </c>
      <c r="K15" s="10">
        <f>(E15+G15)-I15</f>
        <v>1549223.58</v>
      </c>
    </row>
    <row r="16" spans="1:11" ht="18.75" customHeight="1">
      <c r="A16" s="16">
        <v>7</v>
      </c>
      <c r="B16" s="116" t="s">
        <v>16</v>
      </c>
      <c r="C16" s="116"/>
      <c r="D16" s="17" t="s">
        <v>19</v>
      </c>
      <c r="E16" s="18">
        <v>1178098.14</v>
      </c>
      <c r="F16" s="17" t="s">
        <v>19</v>
      </c>
      <c r="G16" s="18">
        <v>46000</v>
      </c>
      <c r="H16" s="17" t="s">
        <v>19</v>
      </c>
      <c r="I16" s="19">
        <v>36504</v>
      </c>
      <c r="J16" s="17" t="s">
        <v>19</v>
      </c>
      <c r="K16" s="18">
        <f>(E16+G16)-I16</f>
        <v>1187594.14</v>
      </c>
    </row>
    <row r="17" spans="1:11" ht="18.75" customHeight="1">
      <c r="A17" s="5">
        <v>8</v>
      </c>
      <c r="B17" s="112" t="s">
        <v>36</v>
      </c>
      <c r="C17" s="113"/>
      <c r="D17" s="17" t="s">
        <v>19</v>
      </c>
      <c r="E17" s="18">
        <v>37486.27</v>
      </c>
      <c r="F17" s="17" t="s">
        <v>19</v>
      </c>
      <c r="G17" s="18">
        <v>0</v>
      </c>
      <c r="H17" s="17" t="s">
        <v>19</v>
      </c>
      <c r="I17" s="19">
        <v>0</v>
      </c>
      <c r="J17" s="17" t="s">
        <v>19</v>
      </c>
      <c r="K17" s="18">
        <f>(E17+G17)-I17</f>
        <v>37486.27</v>
      </c>
    </row>
    <row r="18" spans="1:11" ht="9" customHeight="1" thickBot="1">
      <c r="A18" s="16"/>
      <c r="B18" s="93"/>
      <c r="C18" s="93"/>
      <c r="D18" s="17"/>
      <c r="E18" s="18"/>
      <c r="F18" s="17"/>
      <c r="G18" s="18"/>
      <c r="H18" s="17"/>
      <c r="I18" s="19"/>
      <c r="J18" s="17"/>
      <c r="K18" s="18"/>
    </row>
    <row r="19" spans="1:11" ht="18.75" customHeight="1" thickBot="1">
      <c r="A19" s="89" t="s">
        <v>18</v>
      </c>
      <c r="B19" s="90"/>
      <c r="C19" s="91"/>
      <c r="D19" s="20" t="s">
        <v>19</v>
      </c>
      <c r="E19" s="21">
        <f>SUM(E7:E17)</f>
        <v>50263579.54</v>
      </c>
      <c r="F19" s="20" t="s">
        <v>19</v>
      </c>
      <c r="G19" s="21">
        <f>SUM(G7:G16)</f>
        <v>410017.4</v>
      </c>
      <c r="H19" s="20" t="s">
        <v>19</v>
      </c>
      <c r="I19" s="22">
        <f>SUM(I7:I16)</f>
        <v>430077.02</v>
      </c>
      <c r="J19" s="20" t="s">
        <v>19</v>
      </c>
      <c r="K19" s="23">
        <f>(E19+G19)-I19</f>
        <v>50243519.919999994</v>
      </c>
    </row>
    <row r="20" ht="15.75">
      <c r="G20" s="29"/>
    </row>
    <row r="22" spans="1:11" ht="52.5" customHeight="1">
      <c r="A22" s="109" t="s">
        <v>37</v>
      </c>
      <c r="B22" s="110"/>
      <c r="C22" s="110"/>
      <c r="D22" s="110"/>
      <c r="E22" s="110"/>
      <c r="F22" s="110"/>
      <c r="G22" s="110"/>
      <c r="H22" s="110"/>
      <c r="I22" s="97" t="s">
        <v>29</v>
      </c>
      <c r="J22" s="98"/>
      <c r="K22" s="99"/>
    </row>
    <row r="23" spans="1:11" ht="12.75">
      <c r="A23" s="111">
        <v>7</v>
      </c>
      <c r="B23" s="111"/>
      <c r="C23" s="111"/>
      <c r="D23" s="111"/>
      <c r="E23" s="111"/>
      <c r="F23" s="111"/>
      <c r="G23" s="111"/>
      <c r="H23" s="111"/>
      <c r="I23" s="100">
        <v>8</v>
      </c>
      <c r="J23" s="101"/>
      <c r="K23" s="102"/>
    </row>
    <row r="24" spans="1:11" ht="33" customHeight="1">
      <c r="A24" s="92" t="s">
        <v>5</v>
      </c>
      <c r="B24" s="92"/>
      <c r="C24" s="2" t="s">
        <v>6</v>
      </c>
      <c r="D24" s="2" t="s">
        <v>7</v>
      </c>
      <c r="E24" s="2" t="s">
        <v>8</v>
      </c>
      <c r="F24" s="2" t="s">
        <v>9</v>
      </c>
      <c r="G24" s="2" t="s">
        <v>10</v>
      </c>
      <c r="H24" s="2" t="s">
        <v>20</v>
      </c>
      <c r="I24" s="103">
        <v>255000</v>
      </c>
      <c r="J24" s="104"/>
      <c r="K24" s="105"/>
    </row>
    <row r="25" spans="1:11" s="31" customFormat="1" ht="31.5" customHeight="1">
      <c r="A25" s="96">
        <v>43932319.92</v>
      </c>
      <c r="B25" s="96"/>
      <c r="C25" s="30"/>
      <c r="D25" s="30"/>
      <c r="E25" s="30"/>
      <c r="F25" s="30"/>
      <c r="G25" s="30"/>
      <c r="H25" s="34">
        <v>6311200</v>
      </c>
      <c r="I25" s="106"/>
      <c r="J25" s="107"/>
      <c r="K25" s="108"/>
    </row>
    <row r="26" spans="1:11" ht="18.75" customHeight="1">
      <c r="A26" s="14"/>
      <c r="B26" s="14"/>
      <c r="C26" s="15"/>
      <c r="D26" s="15"/>
      <c r="E26" s="15"/>
      <c r="F26" s="15"/>
      <c r="G26" s="15"/>
      <c r="H26" s="15"/>
      <c r="I26" s="15"/>
      <c r="J26" s="15"/>
      <c r="K26" s="9"/>
    </row>
    <row r="27" spans="7:9" ht="12.75">
      <c r="G27" s="35"/>
      <c r="I27" s="35"/>
    </row>
    <row r="29" spans="1:11" ht="15.75">
      <c r="A29" s="95" t="s">
        <v>24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1" ht="18" customHeight="1">
      <c r="A30" s="94" t="s">
        <v>31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ht="18" customHeight="1">
      <c r="A31" s="94" t="s">
        <v>38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ht="18" customHeight="1">
      <c r="A32" s="94" t="s">
        <v>39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ht="1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</sheetData>
  <mergeCells count="44">
    <mergeCell ref="B17:C17"/>
    <mergeCell ref="I10:I12"/>
    <mergeCell ref="B14:C14"/>
    <mergeCell ref="A1:K1"/>
    <mergeCell ref="F4:G4"/>
    <mergeCell ref="H4:I4"/>
    <mergeCell ref="K10:K12"/>
    <mergeCell ref="B15:C15"/>
    <mergeCell ref="B16:C16"/>
    <mergeCell ref="B13:C13"/>
    <mergeCell ref="I23:K23"/>
    <mergeCell ref="I24:K25"/>
    <mergeCell ref="A22:H22"/>
    <mergeCell ref="A23:H23"/>
    <mergeCell ref="A19:C19"/>
    <mergeCell ref="A24:B24"/>
    <mergeCell ref="B18:C18"/>
    <mergeCell ref="A33:K33"/>
    <mergeCell ref="A29:K29"/>
    <mergeCell ref="A30:K30"/>
    <mergeCell ref="A25:B25"/>
    <mergeCell ref="A31:K31"/>
    <mergeCell ref="A32:K32"/>
    <mergeCell ref="I22:K22"/>
    <mergeCell ref="G10:G12"/>
    <mergeCell ref="A10:A12"/>
    <mergeCell ref="B10:C12"/>
    <mergeCell ref="E10:E12"/>
    <mergeCell ref="D4:E4"/>
    <mergeCell ref="E8:E9"/>
    <mergeCell ref="B8:C9"/>
    <mergeCell ref="A8:A9"/>
    <mergeCell ref="D6:E6"/>
    <mergeCell ref="A4:A5"/>
    <mergeCell ref="B4:C5"/>
    <mergeCell ref="B6:C6"/>
    <mergeCell ref="B7:C7"/>
    <mergeCell ref="G8:G9"/>
    <mergeCell ref="I8:I9"/>
    <mergeCell ref="J4:K4"/>
    <mergeCell ref="J6:K6"/>
    <mergeCell ref="F6:G6"/>
    <mergeCell ref="H6:I6"/>
    <mergeCell ref="K8:K9"/>
  </mergeCells>
  <printOptions/>
  <pageMargins left="0.41" right="0.27" top="0.49" bottom="0.47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35"/>
  <sheetViews>
    <sheetView view="pageBreakPreview" zoomScaleSheetLayoutView="100" workbookViewId="0" topLeftCell="A13">
      <selection activeCell="A31" sqref="A31:K31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14.8515625" style="0" customWidth="1"/>
    <col min="4" max="4" width="12.57421875" style="0" customWidth="1"/>
    <col min="5" max="5" width="14.57421875" style="0" customWidth="1"/>
    <col min="6" max="6" width="6.57421875" style="0" customWidth="1"/>
    <col min="7" max="7" width="16.28125" style="0" customWidth="1"/>
    <col min="8" max="8" width="13.57421875" style="0" customWidth="1"/>
    <col min="9" max="9" width="12.140625" style="0" customWidth="1"/>
    <col min="10" max="10" width="12.8515625" style="0" customWidth="1"/>
    <col min="11" max="11" width="13.8515625" style="0" customWidth="1"/>
  </cols>
  <sheetData>
    <row r="2" spans="1:11" ht="29.25" customHeight="1">
      <c r="A2" s="117" t="s">
        <v>43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9.25" customHeight="1">
      <c r="A3" s="115" t="s">
        <v>41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6" spans="1:11" s="8" customFormat="1" ht="26.25" customHeight="1">
      <c r="A6" s="37" t="s">
        <v>0</v>
      </c>
      <c r="B6" s="70" t="s">
        <v>1</v>
      </c>
      <c r="C6" s="71"/>
      <c r="D6" s="70" t="s">
        <v>33</v>
      </c>
      <c r="E6" s="71"/>
      <c r="F6" s="64" t="s">
        <v>2</v>
      </c>
      <c r="G6" s="65"/>
      <c r="H6" s="64" t="s">
        <v>4</v>
      </c>
      <c r="I6" s="65"/>
      <c r="J6" s="64" t="s">
        <v>42</v>
      </c>
      <c r="K6" s="65"/>
    </row>
    <row r="7" spans="1:11" s="8" customFormat="1" ht="16.5" customHeight="1">
      <c r="A7" s="38"/>
      <c r="B7" s="78"/>
      <c r="C7" s="79"/>
      <c r="D7" s="7" t="s">
        <v>21</v>
      </c>
      <c r="E7" s="7" t="s">
        <v>3</v>
      </c>
      <c r="F7" s="7" t="s">
        <v>21</v>
      </c>
      <c r="G7" s="6" t="s">
        <v>3</v>
      </c>
      <c r="H7" s="6" t="s">
        <v>21</v>
      </c>
      <c r="I7" s="7" t="s">
        <v>3</v>
      </c>
      <c r="J7" s="7" t="s">
        <v>22</v>
      </c>
      <c r="K7" s="6" t="s">
        <v>3</v>
      </c>
    </row>
    <row r="8" spans="1:11" ht="15" customHeight="1">
      <c r="A8" s="3">
        <v>1</v>
      </c>
      <c r="B8" s="66">
        <v>2</v>
      </c>
      <c r="C8" s="67"/>
      <c r="D8" s="66">
        <v>3</v>
      </c>
      <c r="E8" s="67"/>
      <c r="F8" s="66">
        <v>4</v>
      </c>
      <c r="G8" s="67"/>
      <c r="H8" s="66">
        <v>5</v>
      </c>
      <c r="I8" s="67"/>
      <c r="J8" s="66">
        <v>6</v>
      </c>
      <c r="K8" s="67"/>
    </row>
    <row r="9" spans="1:11" ht="18.75" customHeight="1">
      <c r="A9" s="1">
        <v>1</v>
      </c>
      <c r="B9" s="80" t="s">
        <v>11</v>
      </c>
      <c r="C9" s="81"/>
      <c r="D9" s="24" t="s">
        <v>30</v>
      </c>
      <c r="E9" s="10">
        <v>8579439.7</v>
      </c>
      <c r="F9" s="32" t="s">
        <v>19</v>
      </c>
      <c r="G9" s="33">
        <v>3144.2</v>
      </c>
      <c r="H9" s="32" t="s">
        <v>19</v>
      </c>
      <c r="I9" s="11">
        <v>7093.2</v>
      </c>
      <c r="J9" s="24" t="s">
        <v>30</v>
      </c>
      <c r="K9" s="10">
        <f>(E9+G9)-I9</f>
        <v>8575490.7</v>
      </c>
    </row>
    <row r="10" spans="1:11" ht="18.75" customHeight="1">
      <c r="A10" s="41">
        <v>2</v>
      </c>
      <c r="B10" s="74" t="s">
        <v>12</v>
      </c>
      <c r="C10" s="75"/>
      <c r="D10" s="24" t="s">
        <v>27</v>
      </c>
      <c r="E10" s="72">
        <v>14961683.02</v>
      </c>
      <c r="F10" s="17" t="s">
        <v>19</v>
      </c>
      <c r="G10" s="62">
        <v>147838.51</v>
      </c>
      <c r="H10" s="17" t="s">
        <v>19</v>
      </c>
      <c r="I10" s="62">
        <v>78855.85</v>
      </c>
      <c r="J10" s="24" t="s">
        <v>27</v>
      </c>
      <c r="K10" s="68">
        <f>(E10+G10)-I10</f>
        <v>15030665.68</v>
      </c>
    </row>
    <row r="11" spans="1:11" ht="18.75" customHeight="1">
      <c r="A11" s="42"/>
      <c r="B11" s="76"/>
      <c r="C11" s="77"/>
      <c r="D11" s="27" t="s">
        <v>23</v>
      </c>
      <c r="E11" s="73"/>
      <c r="F11" s="28" t="s">
        <v>19</v>
      </c>
      <c r="G11" s="63"/>
      <c r="H11" s="28" t="s">
        <v>19</v>
      </c>
      <c r="I11" s="63"/>
      <c r="J11" s="27" t="s">
        <v>23</v>
      </c>
      <c r="K11" s="69"/>
    </row>
    <row r="12" spans="1:11" ht="16.5" customHeight="1">
      <c r="A12" s="41">
        <v>3</v>
      </c>
      <c r="B12" s="74" t="s">
        <v>17</v>
      </c>
      <c r="C12" s="75"/>
      <c r="D12" s="24" t="s">
        <v>35</v>
      </c>
      <c r="E12" s="72">
        <v>23420397.54</v>
      </c>
      <c r="F12" s="17" t="s">
        <v>19</v>
      </c>
      <c r="G12" s="82">
        <v>387944.72</v>
      </c>
      <c r="H12" s="17" t="s">
        <v>19</v>
      </c>
      <c r="I12" s="62">
        <v>349300</v>
      </c>
      <c r="J12" s="24" t="s">
        <v>28</v>
      </c>
      <c r="K12" s="82">
        <f>(E12+G12)-I12</f>
        <v>23459042.259999998</v>
      </c>
    </row>
    <row r="13" spans="1:11" ht="16.5" customHeight="1">
      <c r="A13" s="85"/>
      <c r="B13" s="86"/>
      <c r="C13" s="87"/>
      <c r="D13" s="27" t="s">
        <v>25</v>
      </c>
      <c r="E13" s="88"/>
      <c r="F13" s="28" t="s">
        <v>19</v>
      </c>
      <c r="G13" s="83"/>
      <c r="H13" s="28" t="s">
        <v>19</v>
      </c>
      <c r="I13" s="114"/>
      <c r="J13" s="27" t="s">
        <v>25</v>
      </c>
      <c r="K13" s="83"/>
    </row>
    <row r="14" spans="1:11" ht="16.5" customHeight="1">
      <c r="A14" s="42"/>
      <c r="B14" s="76"/>
      <c r="C14" s="77"/>
      <c r="D14" s="25" t="s">
        <v>26</v>
      </c>
      <c r="E14" s="73"/>
      <c r="F14" s="26" t="s">
        <v>19</v>
      </c>
      <c r="G14" s="84"/>
      <c r="H14" s="26" t="s">
        <v>19</v>
      </c>
      <c r="I14" s="63"/>
      <c r="J14" s="25" t="s">
        <v>26</v>
      </c>
      <c r="K14" s="84"/>
    </row>
    <row r="15" spans="1:11" ht="18.75" customHeight="1">
      <c r="A15" s="1">
        <v>4</v>
      </c>
      <c r="B15" s="80" t="s">
        <v>13</v>
      </c>
      <c r="C15" s="81"/>
      <c r="D15" s="26" t="s">
        <v>19</v>
      </c>
      <c r="E15" s="10">
        <v>166575.07</v>
      </c>
      <c r="F15" s="26" t="s">
        <v>19</v>
      </c>
      <c r="G15" s="10">
        <v>6000</v>
      </c>
      <c r="H15" s="26" t="s">
        <v>19</v>
      </c>
      <c r="I15" s="13"/>
      <c r="J15" s="26" t="s">
        <v>19</v>
      </c>
      <c r="K15" s="10">
        <f>(E15+G15)-I15</f>
        <v>172575.07</v>
      </c>
    </row>
    <row r="16" spans="1:11" ht="18.75" customHeight="1">
      <c r="A16" s="5">
        <v>5</v>
      </c>
      <c r="B16" s="80" t="s">
        <v>15</v>
      </c>
      <c r="C16" s="81"/>
      <c r="D16" s="12" t="s">
        <v>19</v>
      </c>
      <c r="E16" s="10">
        <v>348191.23</v>
      </c>
      <c r="F16" s="12" t="s">
        <v>19</v>
      </c>
      <c r="G16" s="10"/>
      <c r="H16" s="12" t="s">
        <v>19</v>
      </c>
      <c r="I16" s="13"/>
      <c r="J16" s="12" t="s">
        <v>19</v>
      </c>
      <c r="K16" s="10">
        <f>(E16+G16)-I16</f>
        <v>348191.23</v>
      </c>
    </row>
    <row r="17" spans="1:11" ht="18.75" customHeight="1">
      <c r="A17" s="5">
        <v>6</v>
      </c>
      <c r="B17" s="80" t="s">
        <v>14</v>
      </c>
      <c r="C17" s="81"/>
      <c r="D17" s="12" t="s">
        <v>19</v>
      </c>
      <c r="E17" s="10">
        <v>1571708.57</v>
      </c>
      <c r="F17" s="12" t="s">
        <v>19</v>
      </c>
      <c r="G17" s="10">
        <v>78952.53</v>
      </c>
      <c r="H17" s="12" t="s">
        <v>19</v>
      </c>
      <c r="I17" s="13">
        <v>47275.81</v>
      </c>
      <c r="J17" s="12" t="s">
        <v>19</v>
      </c>
      <c r="K17" s="10">
        <f>(E17+G17)-I17</f>
        <v>1603385.29</v>
      </c>
    </row>
    <row r="18" spans="1:11" ht="18.75" customHeight="1">
      <c r="A18" s="16">
        <v>7</v>
      </c>
      <c r="B18" s="116" t="s">
        <v>16</v>
      </c>
      <c r="C18" s="116"/>
      <c r="D18" s="17" t="s">
        <v>19</v>
      </c>
      <c r="E18" s="18">
        <v>1178098.14</v>
      </c>
      <c r="F18" s="17" t="s">
        <v>19</v>
      </c>
      <c r="G18" s="18">
        <v>46000</v>
      </c>
      <c r="H18" s="17" t="s">
        <v>19</v>
      </c>
      <c r="I18" s="19">
        <v>67479.8</v>
      </c>
      <c r="J18" s="17" t="s">
        <v>19</v>
      </c>
      <c r="K18" s="18">
        <f>(E18+G18)-I18</f>
        <v>1156618.3399999999</v>
      </c>
    </row>
    <row r="19" spans="1:11" ht="18.75" customHeight="1">
      <c r="A19" s="5">
        <v>8</v>
      </c>
      <c r="B19" s="112" t="s">
        <v>36</v>
      </c>
      <c r="C19" s="113"/>
      <c r="D19" s="17" t="s">
        <v>19</v>
      </c>
      <c r="E19" s="18">
        <v>37486.27</v>
      </c>
      <c r="F19" s="17" t="s">
        <v>19</v>
      </c>
      <c r="G19" s="18">
        <v>0</v>
      </c>
      <c r="H19" s="17" t="s">
        <v>19</v>
      </c>
      <c r="I19" s="19">
        <v>0</v>
      </c>
      <c r="J19" s="17" t="s">
        <v>19</v>
      </c>
      <c r="K19" s="18">
        <f>(E19+G19)-I19</f>
        <v>37486.27</v>
      </c>
    </row>
    <row r="20" spans="1:11" ht="9" customHeight="1" thickBot="1">
      <c r="A20" s="16"/>
      <c r="B20" s="93"/>
      <c r="C20" s="93"/>
      <c r="D20" s="17"/>
      <c r="E20" s="18"/>
      <c r="F20" s="17"/>
      <c r="G20" s="18"/>
      <c r="H20" s="17"/>
      <c r="I20" s="19"/>
      <c r="J20" s="17"/>
      <c r="K20" s="18"/>
    </row>
    <row r="21" spans="1:11" ht="18.75" customHeight="1" thickBot="1">
      <c r="A21" s="89" t="s">
        <v>18</v>
      </c>
      <c r="B21" s="90"/>
      <c r="C21" s="91"/>
      <c r="D21" s="20" t="s">
        <v>19</v>
      </c>
      <c r="E21" s="21">
        <f>SUM(E9:E19)</f>
        <v>50263579.54</v>
      </c>
      <c r="F21" s="20" t="s">
        <v>19</v>
      </c>
      <c r="G21" s="21">
        <f>SUM(G9:G18)</f>
        <v>669879.96</v>
      </c>
      <c r="H21" s="20" t="s">
        <v>19</v>
      </c>
      <c r="I21" s="22">
        <f>SUM(I9:I18)</f>
        <v>550004.66</v>
      </c>
      <c r="J21" s="20" t="s">
        <v>19</v>
      </c>
      <c r="K21" s="23">
        <f>(E21+G21)-I21</f>
        <v>50383454.84</v>
      </c>
    </row>
    <row r="22" ht="15.75">
      <c r="G22" s="29"/>
    </row>
    <row r="23" ht="12.75">
      <c r="K23" s="35"/>
    </row>
    <row r="24" spans="1:11" ht="52.5" customHeight="1">
      <c r="A24" s="109" t="s">
        <v>40</v>
      </c>
      <c r="B24" s="110"/>
      <c r="C24" s="110"/>
      <c r="D24" s="110"/>
      <c r="E24" s="110"/>
      <c r="F24" s="110"/>
      <c r="G24" s="110"/>
      <c r="H24" s="110"/>
      <c r="I24" s="97" t="s">
        <v>29</v>
      </c>
      <c r="J24" s="98"/>
      <c r="K24" s="99"/>
    </row>
    <row r="25" spans="1:11" ht="12.75">
      <c r="A25" s="111">
        <v>7</v>
      </c>
      <c r="B25" s="111"/>
      <c r="C25" s="111"/>
      <c r="D25" s="111"/>
      <c r="E25" s="111"/>
      <c r="F25" s="111"/>
      <c r="G25" s="111"/>
      <c r="H25" s="111"/>
      <c r="I25" s="100">
        <v>8</v>
      </c>
      <c r="J25" s="101"/>
      <c r="K25" s="102"/>
    </row>
    <row r="26" spans="1:11" ht="33" customHeight="1">
      <c r="A26" s="118" t="s">
        <v>5</v>
      </c>
      <c r="B26" s="118"/>
      <c r="C26" s="36" t="s">
        <v>6</v>
      </c>
      <c r="D26" s="36" t="s">
        <v>7</v>
      </c>
      <c r="E26" s="36" t="s">
        <v>8</v>
      </c>
      <c r="F26" s="36" t="s">
        <v>9</v>
      </c>
      <c r="G26" s="36" t="s">
        <v>10</v>
      </c>
      <c r="H26" s="36" t="s">
        <v>20</v>
      </c>
      <c r="I26" s="103">
        <v>255000</v>
      </c>
      <c r="J26" s="104"/>
      <c r="K26" s="105"/>
    </row>
    <row r="27" spans="1:11" s="31" customFormat="1" ht="31.5" customHeight="1">
      <c r="A27" s="96">
        <v>44072254.84</v>
      </c>
      <c r="B27" s="96"/>
      <c r="C27" s="30"/>
      <c r="D27" s="30"/>
      <c r="E27" s="30"/>
      <c r="F27" s="30"/>
      <c r="G27" s="30"/>
      <c r="H27" s="34">
        <v>6311200</v>
      </c>
      <c r="I27" s="106"/>
      <c r="J27" s="107"/>
      <c r="K27" s="108"/>
    </row>
    <row r="28" spans="1:11" ht="18.75" customHeight="1">
      <c r="A28" s="14"/>
      <c r="B28" s="14"/>
      <c r="C28" s="15"/>
      <c r="D28" s="15"/>
      <c r="E28" s="15"/>
      <c r="F28" s="15"/>
      <c r="G28" s="15"/>
      <c r="H28" s="15"/>
      <c r="I28" s="15"/>
      <c r="J28" s="15"/>
      <c r="K28" s="9"/>
    </row>
    <row r="29" spans="7:9" ht="12.75">
      <c r="G29" s="35"/>
      <c r="I29" s="35"/>
    </row>
    <row r="31" spans="1:11" ht="15.75">
      <c r="A31" s="95" t="s">
        <v>24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ht="18" customHeight="1">
      <c r="A32" s="94" t="s">
        <v>31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ht="30" customHeight="1">
      <c r="A33" s="119" t="s">
        <v>38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</row>
    <row r="34" spans="1:11" ht="18" customHeight="1">
      <c r="A34" s="94" t="s">
        <v>39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ht="1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</sheetData>
  <mergeCells count="45">
    <mergeCell ref="G10:G11"/>
    <mergeCell ref="I10:I11"/>
    <mergeCell ref="J6:K6"/>
    <mergeCell ref="J8:K8"/>
    <mergeCell ref="F8:G8"/>
    <mergeCell ref="H8:I8"/>
    <mergeCell ref="K10:K11"/>
    <mergeCell ref="A6:A7"/>
    <mergeCell ref="B6:C7"/>
    <mergeCell ref="B8:C8"/>
    <mergeCell ref="B9:C9"/>
    <mergeCell ref="A21:C21"/>
    <mergeCell ref="A26:B26"/>
    <mergeCell ref="B20:C20"/>
    <mergeCell ref="A35:K35"/>
    <mergeCell ref="A31:K31"/>
    <mergeCell ref="A32:K32"/>
    <mergeCell ref="A27:B27"/>
    <mergeCell ref="A33:K33"/>
    <mergeCell ref="A34:K34"/>
    <mergeCell ref="I24:K24"/>
    <mergeCell ref="I25:K25"/>
    <mergeCell ref="I26:K27"/>
    <mergeCell ref="A24:H24"/>
    <mergeCell ref="A25:H25"/>
    <mergeCell ref="A2:K2"/>
    <mergeCell ref="F6:G6"/>
    <mergeCell ref="H6:I6"/>
    <mergeCell ref="K12:K14"/>
    <mergeCell ref="G12:G14"/>
    <mergeCell ref="A12:A14"/>
    <mergeCell ref="B12:C14"/>
    <mergeCell ref="E12:E14"/>
    <mergeCell ref="D6:E6"/>
    <mergeCell ref="E10:E11"/>
    <mergeCell ref="B19:C19"/>
    <mergeCell ref="I12:I14"/>
    <mergeCell ref="B16:C16"/>
    <mergeCell ref="A3:K3"/>
    <mergeCell ref="B17:C17"/>
    <mergeCell ref="B18:C18"/>
    <mergeCell ref="B15:C15"/>
    <mergeCell ref="B10:C11"/>
    <mergeCell ref="A10:A11"/>
    <mergeCell ref="D8:E8"/>
  </mergeCells>
  <printOptions/>
  <pageMargins left="0.41" right="0.27" top="0.49" bottom="0.47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K35"/>
  <sheetViews>
    <sheetView view="pageBreakPreview" zoomScaleSheetLayoutView="100" workbookViewId="0" topLeftCell="A1">
      <selection activeCell="M24" sqref="M24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14.8515625" style="0" customWidth="1"/>
    <col min="4" max="4" width="12.57421875" style="0" customWidth="1"/>
    <col min="5" max="5" width="14.57421875" style="0" customWidth="1"/>
    <col min="6" max="6" width="6.57421875" style="0" customWidth="1"/>
    <col min="7" max="7" width="16.28125" style="0" customWidth="1"/>
    <col min="8" max="8" width="13.57421875" style="0" customWidth="1"/>
    <col min="9" max="9" width="12.140625" style="0" customWidth="1"/>
    <col min="10" max="10" width="12.8515625" style="0" customWidth="1"/>
    <col min="11" max="11" width="13.8515625" style="0" customWidth="1"/>
  </cols>
  <sheetData>
    <row r="2" spans="1:11" ht="29.25" customHeight="1">
      <c r="A2" s="117" t="s">
        <v>47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9.25" customHeight="1">
      <c r="A3" s="115" t="s">
        <v>44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6" spans="1:11" s="8" customFormat="1" ht="26.25" customHeight="1">
      <c r="A6" s="37" t="s">
        <v>0</v>
      </c>
      <c r="B6" s="70" t="s">
        <v>1</v>
      </c>
      <c r="C6" s="71"/>
      <c r="D6" s="70" t="s">
        <v>33</v>
      </c>
      <c r="E6" s="71"/>
      <c r="F6" s="64" t="s">
        <v>2</v>
      </c>
      <c r="G6" s="65"/>
      <c r="H6" s="64" t="s">
        <v>4</v>
      </c>
      <c r="I6" s="65"/>
      <c r="J6" s="64" t="s">
        <v>45</v>
      </c>
      <c r="K6" s="65"/>
    </row>
    <row r="7" spans="1:11" s="8" customFormat="1" ht="16.5" customHeight="1">
      <c r="A7" s="38"/>
      <c r="B7" s="78"/>
      <c r="C7" s="79"/>
      <c r="D7" s="7" t="s">
        <v>21</v>
      </c>
      <c r="E7" s="7" t="s">
        <v>3</v>
      </c>
      <c r="F7" s="7" t="s">
        <v>21</v>
      </c>
      <c r="G7" s="6" t="s">
        <v>3</v>
      </c>
      <c r="H7" s="6" t="s">
        <v>21</v>
      </c>
      <c r="I7" s="7" t="s">
        <v>3</v>
      </c>
      <c r="J7" s="7" t="s">
        <v>22</v>
      </c>
      <c r="K7" s="6" t="s">
        <v>3</v>
      </c>
    </row>
    <row r="8" spans="1:11" ht="15" customHeight="1">
      <c r="A8" s="3">
        <v>1</v>
      </c>
      <c r="B8" s="66">
        <v>2</v>
      </c>
      <c r="C8" s="67"/>
      <c r="D8" s="66">
        <v>3</v>
      </c>
      <c r="E8" s="67"/>
      <c r="F8" s="66">
        <v>4</v>
      </c>
      <c r="G8" s="67"/>
      <c r="H8" s="66">
        <v>5</v>
      </c>
      <c r="I8" s="67"/>
      <c r="J8" s="66">
        <v>6</v>
      </c>
      <c r="K8" s="67"/>
    </row>
    <row r="9" spans="1:11" ht="18.75" customHeight="1">
      <c r="A9" s="1">
        <v>1</v>
      </c>
      <c r="B9" s="80" t="s">
        <v>11</v>
      </c>
      <c r="C9" s="81"/>
      <c r="D9" s="24" t="s">
        <v>30</v>
      </c>
      <c r="E9" s="10">
        <v>8579439.7</v>
      </c>
      <c r="F9" s="32" t="s">
        <v>19</v>
      </c>
      <c r="G9" s="33">
        <v>4494.2</v>
      </c>
      <c r="H9" s="32" t="s">
        <v>19</v>
      </c>
      <c r="I9" s="11">
        <v>17302</v>
      </c>
      <c r="J9" s="24" t="s">
        <v>30</v>
      </c>
      <c r="K9" s="10">
        <f>(E9+G9)-I9</f>
        <v>8566631.899999999</v>
      </c>
    </row>
    <row r="10" spans="1:11" ht="18.75" customHeight="1">
      <c r="A10" s="41">
        <v>2</v>
      </c>
      <c r="B10" s="74" t="s">
        <v>12</v>
      </c>
      <c r="C10" s="75"/>
      <c r="D10" s="24" t="s">
        <v>27</v>
      </c>
      <c r="E10" s="72">
        <v>14961683.02</v>
      </c>
      <c r="F10" s="17" t="s">
        <v>19</v>
      </c>
      <c r="G10" s="62">
        <v>276288.01</v>
      </c>
      <c r="H10" s="17" t="s">
        <v>19</v>
      </c>
      <c r="I10" s="62">
        <v>140922.04</v>
      </c>
      <c r="J10" s="24" t="s">
        <v>27</v>
      </c>
      <c r="K10" s="68">
        <f>(E10+G10)-I10</f>
        <v>15097048.99</v>
      </c>
    </row>
    <row r="11" spans="1:11" ht="18.75" customHeight="1">
      <c r="A11" s="42"/>
      <c r="B11" s="76"/>
      <c r="C11" s="77"/>
      <c r="D11" s="27" t="s">
        <v>23</v>
      </c>
      <c r="E11" s="73"/>
      <c r="F11" s="28" t="s">
        <v>19</v>
      </c>
      <c r="G11" s="63"/>
      <c r="H11" s="28" t="s">
        <v>19</v>
      </c>
      <c r="I11" s="63"/>
      <c r="J11" s="27" t="s">
        <v>23</v>
      </c>
      <c r="K11" s="69"/>
    </row>
    <row r="12" spans="1:11" ht="16.5" customHeight="1">
      <c r="A12" s="41">
        <v>3</v>
      </c>
      <c r="B12" s="74" t="s">
        <v>17</v>
      </c>
      <c r="C12" s="75"/>
      <c r="D12" s="24" t="s">
        <v>35</v>
      </c>
      <c r="E12" s="72">
        <v>23420397.54</v>
      </c>
      <c r="F12" s="17" t="s">
        <v>19</v>
      </c>
      <c r="G12" s="82">
        <v>694736.52</v>
      </c>
      <c r="H12" s="17" t="s">
        <v>19</v>
      </c>
      <c r="I12" s="62">
        <v>349300</v>
      </c>
      <c r="J12" s="24" t="s">
        <v>28</v>
      </c>
      <c r="K12" s="82">
        <f>(E12+G12)-I12</f>
        <v>23765834.06</v>
      </c>
    </row>
    <row r="13" spans="1:11" ht="16.5" customHeight="1">
      <c r="A13" s="85"/>
      <c r="B13" s="86"/>
      <c r="C13" s="87"/>
      <c r="D13" s="27" t="s">
        <v>25</v>
      </c>
      <c r="E13" s="88"/>
      <c r="F13" s="28" t="s">
        <v>19</v>
      </c>
      <c r="G13" s="83"/>
      <c r="H13" s="28" t="s">
        <v>19</v>
      </c>
      <c r="I13" s="114"/>
      <c r="J13" s="27" t="s">
        <v>25</v>
      </c>
      <c r="K13" s="83"/>
    </row>
    <row r="14" spans="1:11" ht="16.5" customHeight="1">
      <c r="A14" s="42"/>
      <c r="B14" s="76"/>
      <c r="C14" s="77"/>
      <c r="D14" s="25" t="s">
        <v>26</v>
      </c>
      <c r="E14" s="73"/>
      <c r="F14" s="26" t="s">
        <v>19</v>
      </c>
      <c r="G14" s="84"/>
      <c r="H14" s="26" t="s">
        <v>19</v>
      </c>
      <c r="I14" s="63"/>
      <c r="J14" s="25" t="s">
        <v>26</v>
      </c>
      <c r="K14" s="84"/>
    </row>
    <row r="15" spans="1:11" ht="18.75" customHeight="1">
      <c r="A15" s="1">
        <v>4</v>
      </c>
      <c r="B15" s="80" t="s">
        <v>13</v>
      </c>
      <c r="C15" s="81"/>
      <c r="D15" s="26" t="s">
        <v>19</v>
      </c>
      <c r="E15" s="10">
        <v>166575.07</v>
      </c>
      <c r="F15" s="26" t="s">
        <v>19</v>
      </c>
      <c r="G15" s="10">
        <v>6000</v>
      </c>
      <c r="H15" s="26" t="s">
        <v>19</v>
      </c>
      <c r="I15" s="13"/>
      <c r="J15" s="26" t="s">
        <v>19</v>
      </c>
      <c r="K15" s="10">
        <f>(E15+G15)-I15</f>
        <v>172575.07</v>
      </c>
    </row>
    <row r="16" spans="1:11" ht="18.75" customHeight="1">
      <c r="A16" s="5">
        <v>5</v>
      </c>
      <c r="B16" s="80" t="s">
        <v>15</v>
      </c>
      <c r="C16" s="81"/>
      <c r="D16" s="12" t="s">
        <v>19</v>
      </c>
      <c r="E16" s="10">
        <v>348191.23</v>
      </c>
      <c r="F16" s="12" t="s">
        <v>19</v>
      </c>
      <c r="G16" s="10"/>
      <c r="H16" s="12" t="s">
        <v>19</v>
      </c>
      <c r="I16" s="13"/>
      <c r="J16" s="12" t="s">
        <v>19</v>
      </c>
      <c r="K16" s="10">
        <f>(E16+G16)-I16</f>
        <v>348191.23</v>
      </c>
    </row>
    <row r="17" spans="1:11" ht="18.75" customHeight="1">
      <c r="A17" s="5">
        <v>6</v>
      </c>
      <c r="B17" s="80" t="s">
        <v>14</v>
      </c>
      <c r="C17" s="81"/>
      <c r="D17" s="12" t="s">
        <v>19</v>
      </c>
      <c r="E17" s="10">
        <v>1571708.57</v>
      </c>
      <c r="F17" s="12" t="s">
        <v>19</v>
      </c>
      <c r="G17" s="10">
        <v>78952.53</v>
      </c>
      <c r="H17" s="12" t="s">
        <v>19</v>
      </c>
      <c r="I17" s="13">
        <v>47275.81</v>
      </c>
      <c r="J17" s="12" t="s">
        <v>19</v>
      </c>
      <c r="K17" s="10">
        <f>(E17+G17)-I17</f>
        <v>1603385.29</v>
      </c>
    </row>
    <row r="18" spans="1:11" ht="18.75" customHeight="1">
      <c r="A18" s="16">
        <v>7</v>
      </c>
      <c r="B18" s="116" t="s">
        <v>16</v>
      </c>
      <c r="C18" s="116"/>
      <c r="D18" s="17" t="s">
        <v>19</v>
      </c>
      <c r="E18" s="18">
        <v>1178098.14</v>
      </c>
      <c r="F18" s="17" t="s">
        <v>19</v>
      </c>
      <c r="G18" s="18">
        <v>46000</v>
      </c>
      <c r="H18" s="17" t="s">
        <v>19</v>
      </c>
      <c r="I18" s="19">
        <v>67479.8</v>
      </c>
      <c r="J18" s="17" t="s">
        <v>19</v>
      </c>
      <c r="K18" s="18">
        <f>(E18+G18)-I18</f>
        <v>1156618.3399999999</v>
      </c>
    </row>
    <row r="19" spans="1:11" ht="18.75" customHeight="1">
      <c r="A19" s="5">
        <v>8</v>
      </c>
      <c r="B19" s="112" t="s">
        <v>36</v>
      </c>
      <c r="C19" s="113"/>
      <c r="D19" s="17" t="s">
        <v>19</v>
      </c>
      <c r="E19" s="18">
        <v>37486.27</v>
      </c>
      <c r="F19" s="17" t="s">
        <v>19</v>
      </c>
      <c r="G19" s="18">
        <v>0</v>
      </c>
      <c r="H19" s="17" t="s">
        <v>19</v>
      </c>
      <c r="I19" s="19">
        <v>0</v>
      </c>
      <c r="J19" s="17" t="s">
        <v>19</v>
      </c>
      <c r="K19" s="18">
        <f>(E19+G19)-I19</f>
        <v>37486.27</v>
      </c>
    </row>
    <row r="20" spans="1:11" ht="9" customHeight="1" thickBot="1">
      <c r="A20" s="16"/>
      <c r="B20" s="93"/>
      <c r="C20" s="93"/>
      <c r="D20" s="17"/>
      <c r="E20" s="18"/>
      <c r="F20" s="17"/>
      <c r="G20" s="18"/>
      <c r="H20" s="17"/>
      <c r="I20" s="19"/>
      <c r="J20" s="17"/>
      <c r="K20" s="18"/>
    </row>
    <row r="21" spans="1:11" ht="18.75" customHeight="1" thickBot="1">
      <c r="A21" s="89" t="s">
        <v>18</v>
      </c>
      <c r="B21" s="90"/>
      <c r="C21" s="91"/>
      <c r="D21" s="20" t="s">
        <v>19</v>
      </c>
      <c r="E21" s="21">
        <f>SUM(E9:E19)</f>
        <v>50263579.54</v>
      </c>
      <c r="F21" s="20" t="s">
        <v>19</v>
      </c>
      <c r="G21" s="21">
        <f>SUM(G9:G18)</f>
        <v>1106471.26</v>
      </c>
      <c r="H21" s="20" t="s">
        <v>19</v>
      </c>
      <c r="I21" s="22">
        <f>SUM(I9:I18)</f>
        <v>622279.6500000001</v>
      </c>
      <c r="J21" s="20" t="s">
        <v>19</v>
      </c>
      <c r="K21" s="23">
        <f>(E21+G21)-I21</f>
        <v>50747771.15</v>
      </c>
    </row>
    <row r="22" ht="15.75">
      <c r="G22" s="29"/>
    </row>
    <row r="23" ht="12.75">
      <c r="K23" s="35"/>
    </row>
    <row r="24" spans="1:11" ht="52.5" customHeight="1">
      <c r="A24" s="109" t="s">
        <v>40</v>
      </c>
      <c r="B24" s="110"/>
      <c r="C24" s="110"/>
      <c r="D24" s="110"/>
      <c r="E24" s="110"/>
      <c r="F24" s="110"/>
      <c r="G24" s="110"/>
      <c r="H24" s="110"/>
      <c r="I24" s="97" t="s">
        <v>46</v>
      </c>
      <c r="J24" s="98"/>
      <c r="K24" s="99"/>
    </row>
    <row r="25" spans="1:11" ht="12.75">
      <c r="A25" s="111">
        <v>7</v>
      </c>
      <c r="B25" s="111"/>
      <c r="C25" s="111"/>
      <c r="D25" s="111"/>
      <c r="E25" s="111"/>
      <c r="F25" s="111"/>
      <c r="G25" s="111"/>
      <c r="H25" s="111"/>
      <c r="I25" s="100">
        <v>8</v>
      </c>
      <c r="J25" s="101"/>
      <c r="K25" s="102"/>
    </row>
    <row r="26" spans="1:11" ht="33" customHeight="1">
      <c r="A26" s="118" t="s">
        <v>5</v>
      </c>
      <c r="B26" s="118"/>
      <c r="C26" s="36" t="s">
        <v>6</v>
      </c>
      <c r="D26" s="36" t="s">
        <v>7</v>
      </c>
      <c r="E26" s="36" t="s">
        <v>8</v>
      </c>
      <c r="F26" s="36" t="s">
        <v>9</v>
      </c>
      <c r="G26" s="36" t="s">
        <v>10</v>
      </c>
      <c r="H26" s="36" t="s">
        <v>20</v>
      </c>
      <c r="I26" s="103">
        <v>264500</v>
      </c>
      <c r="J26" s="104"/>
      <c r="K26" s="105"/>
    </row>
    <row r="27" spans="1:11" s="31" customFormat="1" ht="31.5" customHeight="1">
      <c r="A27" s="96">
        <v>44072254.84</v>
      </c>
      <c r="B27" s="96"/>
      <c r="C27" s="30"/>
      <c r="D27" s="30"/>
      <c r="E27" s="30"/>
      <c r="F27" s="30"/>
      <c r="G27" s="30"/>
      <c r="H27" s="34">
        <v>6311200</v>
      </c>
      <c r="I27" s="106"/>
      <c r="J27" s="107"/>
      <c r="K27" s="108"/>
    </row>
    <row r="28" spans="1:11" ht="18.75" customHeight="1">
      <c r="A28" s="14"/>
      <c r="B28" s="14"/>
      <c r="C28" s="15"/>
      <c r="D28" s="15"/>
      <c r="E28" s="15"/>
      <c r="F28" s="15"/>
      <c r="G28" s="15"/>
      <c r="H28" s="15"/>
      <c r="I28" s="15"/>
      <c r="J28" s="15"/>
      <c r="K28" s="9"/>
    </row>
    <row r="29" spans="7:9" ht="12.75">
      <c r="G29" s="35"/>
      <c r="I29" s="35"/>
    </row>
    <row r="31" spans="1:11" ht="15.75">
      <c r="A31" s="95" t="s">
        <v>24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ht="18" customHeight="1">
      <c r="A32" s="94" t="s">
        <v>31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ht="30" customHeight="1">
      <c r="A33" s="119" t="s">
        <v>38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</row>
    <row r="34" spans="1:11" ht="18" customHeight="1">
      <c r="A34" s="94" t="s">
        <v>39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ht="1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</sheetData>
  <mergeCells count="45">
    <mergeCell ref="B19:C19"/>
    <mergeCell ref="I12:I14"/>
    <mergeCell ref="B16:C16"/>
    <mergeCell ref="A3:K3"/>
    <mergeCell ref="B17:C17"/>
    <mergeCell ref="B18:C18"/>
    <mergeCell ref="B15:C15"/>
    <mergeCell ref="B10:C11"/>
    <mergeCell ref="A10:A11"/>
    <mergeCell ref="D8:E8"/>
    <mergeCell ref="A2:K2"/>
    <mergeCell ref="F6:G6"/>
    <mergeCell ref="H6:I6"/>
    <mergeCell ref="K12:K14"/>
    <mergeCell ref="G12:G14"/>
    <mergeCell ref="A12:A14"/>
    <mergeCell ref="B12:C14"/>
    <mergeCell ref="E12:E14"/>
    <mergeCell ref="D6:E6"/>
    <mergeCell ref="E10:E11"/>
    <mergeCell ref="I25:K25"/>
    <mergeCell ref="I26:K27"/>
    <mergeCell ref="A24:H24"/>
    <mergeCell ref="A25:H25"/>
    <mergeCell ref="A21:C21"/>
    <mergeCell ref="A26:B26"/>
    <mergeCell ref="B20:C20"/>
    <mergeCell ref="A35:K35"/>
    <mergeCell ref="A31:K31"/>
    <mergeCell ref="A32:K32"/>
    <mergeCell ref="A27:B27"/>
    <mergeCell ref="A33:K33"/>
    <mergeCell ref="A34:K34"/>
    <mergeCell ref="I24:K24"/>
    <mergeCell ref="A6:A7"/>
    <mergeCell ref="B6:C7"/>
    <mergeCell ref="B8:C8"/>
    <mergeCell ref="B9:C9"/>
    <mergeCell ref="G10:G11"/>
    <mergeCell ref="I10:I11"/>
    <mergeCell ref="J6:K6"/>
    <mergeCell ref="J8:K8"/>
    <mergeCell ref="F8:G8"/>
    <mergeCell ref="H8:I8"/>
    <mergeCell ref="K10:K11"/>
  </mergeCells>
  <printOptions/>
  <pageMargins left="0.41" right="0.27" top="0.49" bottom="0.47" header="0.5" footer="0.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34"/>
  <sheetViews>
    <sheetView tabSelected="1" view="pageBreakPreview" zoomScaleSheetLayoutView="100" workbookViewId="0" topLeftCell="A1">
      <selection activeCell="M23" sqref="M23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8.421875" style="0" customWidth="1"/>
    <col min="4" max="4" width="12.28125" style="0" customWidth="1"/>
    <col min="5" max="5" width="12.8515625" style="0" customWidth="1"/>
    <col min="6" max="6" width="11.28125" style="0" customWidth="1"/>
    <col min="7" max="7" width="12.140625" style="0" customWidth="1"/>
    <col min="8" max="8" width="12.28125" style="0" customWidth="1"/>
    <col min="9" max="9" width="15.140625" style="0" customWidth="1"/>
    <col min="10" max="10" width="12.8515625" style="0" customWidth="1"/>
    <col min="11" max="11" width="13.8515625" style="0" customWidth="1"/>
  </cols>
  <sheetData>
    <row r="1" spans="1:11" ht="22.5" customHeight="1">
      <c r="A1" s="115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 s="8" customFormat="1" ht="26.25" customHeight="1">
      <c r="A4" s="37" t="s">
        <v>0</v>
      </c>
      <c r="B4" s="130" t="s">
        <v>1</v>
      </c>
      <c r="C4" s="131"/>
      <c r="D4" s="130" t="s">
        <v>67</v>
      </c>
      <c r="E4" s="131"/>
      <c r="F4" s="124" t="s">
        <v>2</v>
      </c>
      <c r="G4" s="125"/>
      <c r="H4" s="124" t="s">
        <v>4</v>
      </c>
      <c r="I4" s="125"/>
      <c r="J4" s="124" t="s">
        <v>68</v>
      </c>
      <c r="K4" s="125"/>
    </row>
    <row r="5" spans="1:11" s="8" customFormat="1" ht="16.5" customHeight="1">
      <c r="A5" s="38"/>
      <c r="B5" s="132"/>
      <c r="C5" s="133"/>
      <c r="D5" s="2" t="s">
        <v>21</v>
      </c>
      <c r="E5" s="2" t="s">
        <v>3</v>
      </c>
      <c r="F5" s="2" t="s">
        <v>21</v>
      </c>
      <c r="G5" s="39" t="s">
        <v>3</v>
      </c>
      <c r="H5" s="39" t="s">
        <v>21</v>
      </c>
      <c r="I5" s="2" t="s">
        <v>3</v>
      </c>
      <c r="J5" s="2" t="s">
        <v>22</v>
      </c>
      <c r="K5" s="39" t="s">
        <v>3</v>
      </c>
    </row>
    <row r="6" spans="1:11" ht="11.25" customHeight="1">
      <c r="A6" s="61">
        <v>1</v>
      </c>
      <c r="B6" s="126">
        <v>2</v>
      </c>
      <c r="C6" s="127"/>
      <c r="D6" s="126">
        <v>3</v>
      </c>
      <c r="E6" s="127"/>
      <c r="F6" s="126">
        <v>4</v>
      </c>
      <c r="G6" s="127"/>
      <c r="H6" s="126">
        <v>5</v>
      </c>
      <c r="I6" s="127"/>
      <c r="J6" s="126">
        <v>6</v>
      </c>
      <c r="K6" s="127"/>
    </row>
    <row r="7" spans="1:11" s="31" customFormat="1" ht="18.75" customHeight="1">
      <c r="A7" s="40" t="s">
        <v>48</v>
      </c>
      <c r="B7" s="120" t="s">
        <v>11</v>
      </c>
      <c r="C7" s="121"/>
      <c r="D7" s="43" t="s">
        <v>49</v>
      </c>
      <c r="E7" s="44">
        <v>8560257.9</v>
      </c>
      <c r="F7" s="45"/>
      <c r="G7" s="46"/>
      <c r="H7" s="155" t="s">
        <v>70</v>
      </c>
      <c r="I7" s="47">
        <v>11187</v>
      </c>
      <c r="J7" s="43" t="s">
        <v>71</v>
      </c>
      <c r="K7" s="44">
        <f>(E7+G7)-I7</f>
        <v>8549070.9</v>
      </c>
    </row>
    <row r="8" spans="1:11" s="31" customFormat="1" ht="18.75" customHeight="1">
      <c r="A8" s="41" t="s">
        <v>50</v>
      </c>
      <c r="B8" s="142" t="s">
        <v>12</v>
      </c>
      <c r="C8" s="143"/>
      <c r="D8" s="43" t="s">
        <v>51</v>
      </c>
      <c r="E8" s="148">
        <v>16706277.27</v>
      </c>
      <c r="F8" s="48" t="s">
        <v>19</v>
      </c>
      <c r="G8" s="122">
        <v>674771.21</v>
      </c>
      <c r="H8" s="43" t="s">
        <v>69</v>
      </c>
      <c r="I8" s="122">
        <v>35985.73</v>
      </c>
      <c r="J8" s="43" t="s">
        <v>72</v>
      </c>
      <c r="K8" s="128">
        <f>(E8+G8)-I8</f>
        <v>17345062.75</v>
      </c>
    </row>
    <row r="9" spans="1:11" s="31" customFormat="1" ht="18.75" customHeight="1">
      <c r="A9" s="42"/>
      <c r="B9" s="146"/>
      <c r="C9" s="147"/>
      <c r="D9" s="49" t="s">
        <v>23</v>
      </c>
      <c r="E9" s="150"/>
      <c r="F9" s="50" t="s">
        <v>19</v>
      </c>
      <c r="G9" s="123"/>
      <c r="H9" s="50" t="s">
        <v>19</v>
      </c>
      <c r="I9" s="123"/>
      <c r="J9" s="49" t="s">
        <v>23</v>
      </c>
      <c r="K9" s="129"/>
    </row>
    <row r="10" spans="1:11" s="31" customFormat="1" ht="16.5" customHeight="1">
      <c r="A10" s="41" t="s">
        <v>52</v>
      </c>
      <c r="B10" s="142" t="s">
        <v>17</v>
      </c>
      <c r="C10" s="143"/>
      <c r="D10" s="43" t="s">
        <v>53</v>
      </c>
      <c r="E10" s="148">
        <v>27435742.85</v>
      </c>
      <c r="F10" s="43"/>
      <c r="G10" s="139"/>
      <c r="H10" s="48" t="s">
        <v>19</v>
      </c>
      <c r="I10" s="122"/>
      <c r="J10" s="43" t="s">
        <v>53</v>
      </c>
      <c r="K10" s="139">
        <f>(E10+G10)-I10</f>
        <v>27435742.85</v>
      </c>
    </row>
    <row r="11" spans="1:11" s="31" customFormat="1" ht="16.5" customHeight="1">
      <c r="A11" s="85"/>
      <c r="B11" s="144"/>
      <c r="C11" s="145"/>
      <c r="D11" s="49" t="s">
        <v>54</v>
      </c>
      <c r="E11" s="149"/>
      <c r="F11" s="49"/>
      <c r="G11" s="140"/>
      <c r="H11" s="50" t="s">
        <v>19</v>
      </c>
      <c r="I11" s="151"/>
      <c r="J11" s="49" t="s">
        <v>54</v>
      </c>
      <c r="K11" s="140"/>
    </row>
    <row r="12" spans="1:11" s="31" customFormat="1" ht="16.5" customHeight="1">
      <c r="A12" s="42"/>
      <c r="B12" s="146"/>
      <c r="C12" s="147"/>
      <c r="D12" s="51" t="s">
        <v>55</v>
      </c>
      <c r="E12" s="150"/>
      <c r="F12" s="51"/>
      <c r="G12" s="141"/>
      <c r="H12" s="52" t="s">
        <v>19</v>
      </c>
      <c r="I12" s="123"/>
      <c r="J12" s="51" t="s">
        <v>55</v>
      </c>
      <c r="K12" s="141"/>
    </row>
    <row r="13" spans="1:11" s="31" customFormat="1" ht="26.25" customHeight="1">
      <c r="A13" s="40" t="s">
        <v>56</v>
      </c>
      <c r="B13" s="153" t="s">
        <v>13</v>
      </c>
      <c r="C13" s="154"/>
      <c r="D13" s="52" t="s">
        <v>19</v>
      </c>
      <c r="E13" s="44">
        <v>185015.07</v>
      </c>
      <c r="F13" s="52" t="s">
        <v>19</v>
      </c>
      <c r="G13" s="44"/>
      <c r="H13" s="52" t="s">
        <v>19</v>
      </c>
      <c r="I13" s="44"/>
      <c r="J13" s="52" t="s">
        <v>19</v>
      </c>
      <c r="K13" s="44">
        <f aca="true" t="shared" si="0" ref="K13:K18">(E13+G13)-I13</f>
        <v>185015.07</v>
      </c>
    </row>
    <row r="14" spans="1:11" s="31" customFormat="1" ht="18.75" customHeight="1">
      <c r="A14" s="40" t="s">
        <v>57</v>
      </c>
      <c r="B14" s="120" t="s">
        <v>58</v>
      </c>
      <c r="C14" s="121"/>
      <c r="D14" s="53" t="s">
        <v>19</v>
      </c>
      <c r="E14" s="44">
        <v>1562286.01</v>
      </c>
      <c r="F14" s="53" t="s">
        <v>19</v>
      </c>
      <c r="G14" s="44">
        <v>14039.15</v>
      </c>
      <c r="H14" s="53" t="s">
        <v>19</v>
      </c>
      <c r="I14" s="44">
        <v>6250</v>
      </c>
      <c r="J14" s="53" t="s">
        <v>19</v>
      </c>
      <c r="K14" s="44">
        <f t="shared" si="0"/>
        <v>1570075.16</v>
      </c>
    </row>
    <row r="15" spans="1:11" s="31" customFormat="1" ht="18.75" customHeight="1">
      <c r="A15" s="40" t="s">
        <v>59</v>
      </c>
      <c r="B15" s="120" t="s">
        <v>60</v>
      </c>
      <c r="C15" s="121"/>
      <c r="D15" s="53" t="s">
        <v>19</v>
      </c>
      <c r="E15" s="44">
        <v>22869.23</v>
      </c>
      <c r="F15" s="53" t="s">
        <v>19</v>
      </c>
      <c r="G15" s="44"/>
      <c r="H15" s="53" t="s">
        <v>19</v>
      </c>
      <c r="I15" s="44"/>
      <c r="J15" s="53" t="s">
        <v>19</v>
      </c>
      <c r="K15" s="44">
        <f t="shared" si="0"/>
        <v>22869.23</v>
      </c>
    </row>
    <row r="16" spans="1:11" s="31" customFormat="1" ht="18.75" customHeight="1">
      <c r="A16" s="40" t="s">
        <v>61</v>
      </c>
      <c r="B16" s="120" t="s">
        <v>15</v>
      </c>
      <c r="C16" s="121"/>
      <c r="D16" s="48" t="s">
        <v>19</v>
      </c>
      <c r="E16" s="54">
        <v>404210.21</v>
      </c>
      <c r="F16" s="48" t="s">
        <v>19</v>
      </c>
      <c r="G16" s="54">
        <v>1438.69</v>
      </c>
      <c r="H16" s="48" t="s">
        <v>19</v>
      </c>
      <c r="I16" s="54"/>
      <c r="J16" s="48" t="s">
        <v>19</v>
      </c>
      <c r="K16" s="44">
        <f t="shared" si="0"/>
        <v>405648.9</v>
      </c>
    </row>
    <row r="17" spans="1:11" s="31" customFormat="1" ht="18.75" customHeight="1">
      <c r="A17" s="40" t="s">
        <v>62</v>
      </c>
      <c r="B17" s="152" t="s">
        <v>16</v>
      </c>
      <c r="C17" s="152"/>
      <c r="D17" s="48" t="s">
        <v>19</v>
      </c>
      <c r="E17" s="54">
        <v>1404522.34</v>
      </c>
      <c r="F17" s="48" t="s">
        <v>19</v>
      </c>
      <c r="G17" s="54"/>
      <c r="H17" s="48" t="s">
        <v>19</v>
      </c>
      <c r="I17" s="54"/>
      <c r="J17" s="48" t="s">
        <v>19</v>
      </c>
      <c r="K17" s="54">
        <f t="shared" si="0"/>
        <v>1404522.34</v>
      </c>
    </row>
    <row r="18" spans="1:11" s="31" customFormat="1" ht="18.75" customHeight="1">
      <c r="A18" s="40" t="s">
        <v>63</v>
      </c>
      <c r="B18" s="120" t="s">
        <v>36</v>
      </c>
      <c r="C18" s="121"/>
      <c r="D18" s="48" t="s">
        <v>19</v>
      </c>
      <c r="E18" s="54">
        <v>219138.06</v>
      </c>
      <c r="F18" s="48" t="s">
        <v>19</v>
      </c>
      <c r="G18" s="54"/>
      <c r="H18" s="48" t="s">
        <v>19</v>
      </c>
      <c r="I18" s="54"/>
      <c r="J18" s="48" t="s">
        <v>19</v>
      </c>
      <c r="K18" s="54">
        <f t="shared" si="0"/>
        <v>219138.06</v>
      </c>
    </row>
    <row r="19" spans="1:11" s="31" customFormat="1" ht="9" customHeight="1" thickBot="1">
      <c r="A19" s="40"/>
      <c r="B19" s="137"/>
      <c r="C19" s="137"/>
      <c r="D19" s="48"/>
      <c r="E19" s="55"/>
      <c r="F19" s="48"/>
      <c r="G19" s="55"/>
      <c r="H19" s="48"/>
      <c r="I19" s="55"/>
      <c r="J19" s="48"/>
      <c r="K19" s="55"/>
    </row>
    <row r="20" spans="1:11" s="31" customFormat="1" ht="18.75" customHeight="1" thickBot="1">
      <c r="A20" s="134" t="s">
        <v>18</v>
      </c>
      <c r="B20" s="135"/>
      <c r="C20" s="136"/>
      <c r="D20" s="56" t="s">
        <v>19</v>
      </c>
      <c r="E20" s="57">
        <f>SUM(E7:E18)</f>
        <v>56500318.940000005</v>
      </c>
      <c r="F20" s="56" t="s">
        <v>19</v>
      </c>
      <c r="G20" s="57">
        <f>SUM(G7:G18)</f>
        <v>690249.0499999999</v>
      </c>
      <c r="H20" s="56" t="s">
        <v>19</v>
      </c>
      <c r="I20" s="57">
        <f>SUM(I7:I17)</f>
        <v>53422.73</v>
      </c>
      <c r="J20" s="56" t="s">
        <v>19</v>
      </c>
      <c r="K20" s="58">
        <f>(E20+G20)-I20</f>
        <v>57137145.260000005</v>
      </c>
    </row>
    <row r="21" ht="15.75">
      <c r="G21" s="29"/>
    </row>
    <row r="22" ht="12.75">
      <c r="K22" s="35"/>
    </row>
    <row r="23" spans="1:11" ht="52.5" customHeight="1">
      <c r="A23" s="109" t="s">
        <v>73</v>
      </c>
      <c r="B23" s="110"/>
      <c r="C23" s="110"/>
      <c r="D23" s="110"/>
      <c r="E23" s="110"/>
      <c r="F23" s="110"/>
      <c r="G23" s="110"/>
      <c r="H23" s="110"/>
      <c r="I23" s="97" t="s">
        <v>46</v>
      </c>
      <c r="J23" s="98"/>
      <c r="K23" s="99"/>
    </row>
    <row r="24" spans="1:11" ht="12.75">
      <c r="A24" s="111">
        <v>7</v>
      </c>
      <c r="B24" s="111"/>
      <c r="C24" s="111"/>
      <c r="D24" s="111"/>
      <c r="E24" s="111"/>
      <c r="F24" s="111"/>
      <c r="G24" s="111"/>
      <c r="H24" s="111"/>
      <c r="I24" s="100">
        <v>8</v>
      </c>
      <c r="J24" s="101"/>
      <c r="K24" s="102"/>
    </row>
    <row r="25" spans="1:11" ht="33" customHeight="1">
      <c r="A25" s="118" t="s">
        <v>5</v>
      </c>
      <c r="B25" s="118"/>
      <c r="C25" s="36" t="s">
        <v>6</v>
      </c>
      <c r="D25" s="59" t="s">
        <v>7</v>
      </c>
      <c r="E25" s="36" t="s">
        <v>8</v>
      </c>
      <c r="F25" s="36" t="s">
        <v>9</v>
      </c>
      <c r="G25" s="36" t="s">
        <v>10</v>
      </c>
      <c r="H25" s="36" t="s">
        <v>20</v>
      </c>
      <c r="I25" s="103">
        <v>264500</v>
      </c>
      <c r="J25" s="104"/>
      <c r="K25" s="105"/>
    </row>
    <row r="26" spans="1:11" s="31" customFormat="1" ht="31.5" customHeight="1">
      <c r="A26" s="138">
        <v>50529145.26</v>
      </c>
      <c r="B26" s="138"/>
      <c r="C26" s="60"/>
      <c r="D26" s="60"/>
      <c r="E26" s="60"/>
      <c r="F26" s="60"/>
      <c r="G26" s="60"/>
      <c r="H26" s="60">
        <v>6608000</v>
      </c>
      <c r="I26" s="106"/>
      <c r="J26" s="107"/>
      <c r="K26" s="108"/>
    </row>
    <row r="27" spans="1:11" ht="18.75" customHeight="1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9"/>
    </row>
    <row r="28" spans="7:9" ht="12.75">
      <c r="G28" s="35"/>
      <c r="I28" s="35"/>
    </row>
    <row r="30" spans="1:11" ht="15.75">
      <c r="A30" s="95" t="s">
        <v>24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ht="18" customHeight="1">
      <c r="A31" s="94" t="s">
        <v>31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ht="30" customHeight="1">
      <c r="A32" s="119" t="s">
        <v>64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spans="1:11" ht="18" customHeight="1">
      <c r="A33" s="94" t="s">
        <v>65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ht="1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</row>
  </sheetData>
  <mergeCells count="45">
    <mergeCell ref="A1:K1"/>
    <mergeCell ref="B15:C15"/>
    <mergeCell ref="B17:C17"/>
    <mergeCell ref="B13:C13"/>
    <mergeCell ref="B8:C9"/>
    <mergeCell ref="A8:A9"/>
    <mergeCell ref="D6:E6"/>
    <mergeCell ref="D4:E4"/>
    <mergeCell ref="E8:E9"/>
    <mergeCell ref="B18:C18"/>
    <mergeCell ref="I10:I12"/>
    <mergeCell ref="B14:C14"/>
    <mergeCell ref="K10:K12"/>
    <mergeCell ref="G10:G12"/>
    <mergeCell ref="A10:A12"/>
    <mergeCell ref="B10:C12"/>
    <mergeCell ref="E10:E12"/>
    <mergeCell ref="I24:K24"/>
    <mergeCell ref="I25:K26"/>
    <mergeCell ref="A23:H23"/>
    <mergeCell ref="A24:H24"/>
    <mergeCell ref="A20:C20"/>
    <mergeCell ref="A25:B25"/>
    <mergeCell ref="B19:C19"/>
    <mergeCell ref="A34:K34"/>
    <mergeCell ref="A30:K30"/>
    <mergeCell ref="A31:K31"/>
    <mergeCell ref="A26:B26"/>
    <mergeCell ref="A32:K32"/>
    <mergeCell ref="A33:K33"/>
    <mergeCell ref="I23:K23"/>
    <mergeCell ref="A4:A5"/>
    <mergeCell ref="B4:C5"/>
    <mergeCell ref="B6:C6"/>
    <mergeCell ref="B7:C7"/>
    <mergeCell ref="B16:C16"/>
    <mergeCell ref="G8:G9"/>
    <mergeCell ref="I8:I9"/>
    <mergeCell ref="J4:K4"/>
    <mergeCell ref="J6:K6"/>
    <mergeCell ref="F6:G6"/>
    <mergeCell ref="H6:I6"/>
    <mergeCell ref="K8:K9"/>
    <mergeCell ref="F4:G4"/>
    <mergeCell ref="H4:I4"/>
  </mergeCells>
  <printOptions/>
  <pageMargins left="0.41" right="0.27" top="0.49" bottom="0.47" header="0.5" footer="0.5"/>
  <pageSetup fitToHeight="1" fitToWidth="1" horizontalDpi="600" verticalDpi="600" orientation="portrait" paperSize="9" scale="78" r:id="rId1"/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Kujawa</cp:lastModifiedBy>
  <cp:lastPrinted>2009-04-30T06:53:13Z</cp:lastPrinted>
  <dcterms:created xsi:type="dcterms:W3CDTF">2005-09-28T05:51:01Z</dcterms:created>
  <dcterms:modified xsi:type="dcterms:W3CDTF">2009-04-30T06:53:17Z</dcterms:modified>
  <cp:category/>
  <cp:version/>
  <cp:contentType/>
  <cp:contentStatus/>
</cp:coreProperties>
</file>