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<sst xmlns="http://schemas.openxmlformats.org/spreadsheetml/2006/main" count="126" uniqueCount="73">
  <si>
    <t>Nazwa i cel</t>
  </si>
  <si>
    <t>od</t>
  </si>
  <si>
    <t>do</t>
  </si>
  <si>
    <t>- wydatki bieżące</t>
  </si>
  <si>
    <t>- wydatki majątkowe</t>
  </si>
  <si>
    <t>0,00</t>
  </si>
  <si>
    <t xml:space="preserve">Urząd Miejski </t>
  </si>
  <si>
    <t>2010</t>
  </si>
  <si>
    <t>2013</t>
  </si>
  <si>
    <t>2008</t>
  </si>
  <si>
    <t>2012</t>
  </si>
  <si>
    <t>Limit 2013</t>
  </si>
  <si>
    <t>Limit 2014</t>
  </si>
  <si>
    <t>Limit 2015</t>
  </si>
  <si>
    <t>Limit 2016</t>
  </si>
  <si>
    <t>Limit 2017</t>
  </si>
  <si>
    <t>Limit 2018</t>
  </si>
  <si>
    <t>Limit 2019</t>
  </si>
  <si>
    <t>2019</t>
  </si>
  <si>
    <t>1.</t>
  </si>
  <si>
    <t>Załącznik Nr 2</t>
  </si>
  <si>
    <t>Wykaz przedsięwzięć do Wieloletniej Prognozy Finansowej</t>
  </si>
  <si>
    <t>2011</t>
  </si>
  <si>
    <t>2014</t>
  </si>
  <si>
    <t>Wykup budynku przy ulicy Przemysłowej Uchwała RM Nr L/354/10- Zagospodarowanie nieruchomości w Sępólnie Krajeńskim przy ulicy Przemysłowej 7a Nr KW 126/8 o pow. 2392m.kw.</t>
  </si>
  <si>
    <t>Rozwój turystyki, rekreacji i sportu na terenie Pojezierza Krajeńskiego - Poprawa infrastruktury sportowej i turystycznej</t>
  </si>
  <si>
    <t>Zakup komputerów z dostępem do internetu dla mieszkańców Gminy Sępólno Krajeńskie zagrożonych wykluczeniem cyfrowym - Zapobieganie wykluczeniu cyfrowemu</t>
  </si>
  <si>
    <t>Rady Miejskiej w Sępólnie Krajeńskim</t>
  </si>
  <si>
    <t>2015</t>
  </si>
  <si>
    <t>Budowa i wyposażenie żłobka oraz klubu dzieciecego w ramach kompleksu CENTRUM MAŁEGO DZIECKA I RODZINY W Sępólnie Krajeńskim</t>
  </si>
  <si>
    <t>Inkubator przedsiębiorczości w Sępólnie Krajeńskim szansa na zwiększenie atrakcyjności inwestycyjnej regionu - Podniesienie transferu do biznesu, współpraca z przedsiębiorcami</t>
  </si>
  <si>
    <t>do uchwały nr XXVIII/199/12</t>
  </si>
  <si>
    <t>z dnia 27 grudnia 2012 r.</t>
  </si>
  <si>
    <t>Jednostka odpowiedzialna lub koordynująca program</t>
  </si>
  <si>
    <t>Okres realizacji programu</t>
  </si>
  <si>
    <t>Łączne nakłady finansowe</t>
  </si>
  <si>
    <t>Limity wydatków w poszczególnych latach</t>
  </si>
  <si>
    <t>Limity zobowiązań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</si>
  <si>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</si>
  <si>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</si>
  <si>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</si>
  <si>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</si>
  <si>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</si>
  <si>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</si>
  <si>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</si>
  <si>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</si>
  <si>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</si>
  <si>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</si>
  <si>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</si>
  <si>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</si>
  <si>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</si>
  <si>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</si>
  <si>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Wydatki na przedsięwziecia ogółem (1.1+1.2+1.3) z tego:</t>
  </si>
  <si>
    <t>1.a</t>
  </si>
  <si>
    <t>wydatki bieżące</t>
  </si>
  <si>
    <t>1.b</t>
  </si>
  <si>
    <t>wydatki majątkowe</t>
  </si>
  <si>
    <t>1.1</t>
  </si>
  <si>
    <t>Wydatki na programy, projekty lub zadania związane z programami realizowanymi z udziałem środków, o których mowa w art. 5 ust. 1 pkt 2 i 3 ufp</t>
  </si>
  <si>
    <t>Wydatki na programy, projekty lub zadania związane z umowami partnerstwa publiczno-prywatnego, z tego:</t>
  </si>
  <si>
    <t>Wydatki na programy, projekty lub zadania pozostałe (inne niż wymienione w lit.a i b) (razem)</t>
  </si>
  <si>
    <t>1.2</t>
  </si>
  <si>
    <t>1.3</t>
  </si>
  <si>
    <t>1.3.1</t>
  </si>
  <si>
    <t>1.1.1</t>
  </si>
  <si>
    <t>1.1.2</t>
  </si>
  <si>
    <t>1.1.3</t>
  </si>
  <si>
    <t>1.1.4</t>
  </si>
  <si>
    <t>do uchwały nr …………/13</t>
  </si>
  <si>
    <t>z dnia 28 lutego 2013r.</t>
  </si>
  <si>
    <t>1.1.5</t>
  </si>
  <si>
    <t>ZOOS</t>
  </si>
  <si>
    <t>Realizacja systemu innowacyjnej edukacji w województwie kujawsko-pomorskim poprzez zbudowanie systemu dystrybucji treści edukacyjnych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</si>
</sst>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6"/>
      <color indexed="8"/>
      <name val="Arial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sz val="7"/>
      <color indexed="8"/>
      <name val="Arial"/>
      <family val="0"/>
    </font>
    <font>
      <b/>
      <sz val="7.5"/>
      <color indexed="8"/>
      <name val="Arial"/>
      <family val="0"/>
    </font>
    <font>
      <sz val="11"/>
      <color indexed="8"/>
      <name val="Times New Roman"/>
      <family val="1"/>
    </font>
    <font>
      <b/>
      <sz val="8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63"/>
      <name val="Calibri"/>
      <family val="2"/>
    </font>
    <font>
      <sz val="8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3" borderId="1" applyNumberFormat="0" applyAlignment="0" applyProtection="0"/>
    <xf numFmtId="0" fontId="18" fillId="14" borderId="2" applyNumberFormat="0" applyAlignment="0" applyProtection="0"/>
    <xf numFmtId="0" fontId="19" fillId="15" borderId="0" applyNumberFormat="0" applyBorder="0" applyAlignment="0" applyProtection="0"/>
    <xf numFmtId="0" fontId="20" fillId="0" borderId="3" applyNumberFormat="0" applyFill="0" applyAlignment="0" applyProtection="0"/>
    <xf numFmtId="0" fontId="21" fillId="16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14" borderId="1" applyNumberFormat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31" fillId="17" borderId="0" applyNumberFormat="0" applyBorder="0" applyAlignment="0" applyProtection="0"/>
  </cellStyleXfs>
  <cellXfs count="79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19" borderId="11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" fontId="6" fillId="18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19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 applyProtection="1">
      <alignment horizontal="left" vertical="center"/>
      <protection locked="0"/>
    </xf>
    <xf numFmtId="49" fontId="8" fillId="18" borderId="13" xfId="0" applyNumberFormat="1" applyFont="1" applyFill="1" applyBorder="1" applyAlignment="1" applyProtection="1">
      <alignment horizontal="left" vertical="center" wrapText="1"/>
      <protection locked="0"/>
    </xf>
    <xf numFmtId="0" fontId="8" fillId="2" borderId="14" xfId="0" applyNumberFormat="1" applyFont="1" applyFill="1" applyBorder="1" applyAlignment="1" applyProtection="1">
      <alignment horizontal="center" vertical="center"/>
      <protection locked="0"/>
    </xf>
    <xf numFmtId="49" fontId="6" fillId="18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5" xfId="0" applyNumberFormat="1" applyFont="1" applyFill="1" applyBorder="1" applyAlignment="1" applyProtection="1">
      <alignment horizontal="center" vertical="center"/>
      <protection locked="0"/>
    </xf>
    <xf numFmtId="49" fontId="8" fillId="2" borderId="14" xfId="0" applyNumberFormat="1" applyFont="1" applyFill="1" applyBorder="1" applyAlignment="1" applyProtection="1">
      <alignment horizontal="left" vertical="center" wrapText="1"/>
      <protection locked="0"/>
    </xf>
    <xf numFmtId="4" fontId="6" fillId="2" borderId="12" xfId="0" applyNumberFormat="1" applyFont="1" applyFill="1" applyBorder="1" applyAlignment="1" applyProtection="1">
      <alignment horizontal="right" vertical="center" wrapText="1"/>
      <protection locked="0"/>
    </xf>
    <xf numFmtId="49" fontId="8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7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17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14" xfId="0" applyNumberFormat="1" applyFont="1" applyFill="1" applyBorder="1" applyAlignment="1" applyProtection="1">
      <alignment horizontal="right" vertical="center" wrapText="1"/>
      <protection locked="0"/>
    </xf>
    <xf numFmtId="4" fontId="5" fillId="2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18" xfId="0" applyNumberFormat="1" applyFont="1" applyFill="1" applyBorder="1" applyAlignment="1" applyProtection="1">
      <alignment horizontal="right" vertical="center" wrapText="1"/>
      <protection locked="0"/>
    </xf>
    <xf numFmtId="2" fontId="8" fillId="18" borderId="19" xfId="0" applyNumberFormat="1" applyFont="1" applyFill="1" applyBorder="1" applyAlignment="1" applyProtection="1">
      <alignment horizontal="left" vertical="center" wrapText="1"/>
      <protection locked="0"/>
    </xf>
    <xf numFmtId="2" fontId="6" fillId="18" borderId="16" xfId="0" applyNumberFormat="1" applyFont="1" applyFill="1" applyBorder="1" applyAlignment="1" applyProtection="1">
      <alignment horizontal="center" vertical="center" wrapText="1"/>
      <protection locked="0"/>
    </xf>
    <xf numFmtId="2" fontId="6" fillId="18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18" borderId="17" xfId="0" applyNumberFormat="1" applyFont="1" applyFill="1" applyBorder="1" applyAlignment="1" applyProtection="1">
      <alignment horizontal="center" vertical="center" wrapText="1"/>
      <protection locked="0"/>
    </xf>
    <xf numFmtId="4" fontId="6" fillId="18" borderId="17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1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21" xfId="0" applyNumberFormat="1" applyFont="1" applyFill="1" applyBorder="1" applyAlignment="1" applyProtection="1">
      <alignment horizontal="right" vertical="center" wrapText="1"/>
      <protection locked="0"/>
    </xf>
    <xf numFmtId="4" fontId="6" fillId="18" borderId="22" xfId="0" applyNumberFormat="1" applyFont="1" applyFill="1" applyBorder="1" applyAlignment="1" applyProtection="1">
      <alignment horizontal="right" vertical="center" wrapText="1"/>
      <protection locked="0"/>
    </xf>
    <xf numFmtId="49" fontId="6" fillId="19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19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21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7" borderId="14" xfId="0" applyNumberFormat="1" applyFont="1" applyFill="1" applyBorder="1" applyAlignment="1" applyProtection="1">
      <alignment horizontal="center" vertical="center"/>
      <protection locked="0"/>
    </xf>
    <xf numFmtId="49" fontId="5" fillId="21" borderId="11" xfId="0" applyNumberFormat="1" applyFont="1" applyFill="1" applyBorder="1" applyAlignment="1" applyProtection="1">
      <alignment vertical="center" wrapText="1"/>
      <protection locked="0"/>
    </xf>
    <xf numFmtId="49" fontId="6" fillId="19" borderId="23" xfId="0" applyNumberFormat="1" applyFont="1" applyFill="1" applyBorder="1" applyAlignment="1" applyProtection="1">
      <alignment horizontal="center" vertical="center" wrapText="1"/>
      <protection locked="0"/>
    </xf>
    <xf numFmtId="4" fontId="5" fillId="19" borderId="24" xfId="0" applyNumberFormat="1" applyFont="1" applyFill="1" applyBorder="1" applyAlignment="1" applyProtection="1">
      <alignment horizontal="right" vertical="center" wrapText="1"/>
      <protection locked="0"/>
    </xf>
    <xf numFmtId="4" fontId="5" fillId="19" borderId="14" xfId="0" applyNumberFormat="1" applyFont="1" applyFill="1" applyBorder="1" applyAlignment="1" applyProtection="1">
      <alignment horizontal="center" vertical="center" wrapText="1"/>
      <protection locked="0"/>
    </xf>
    <xf numFmtId="4" fontId="5" fillId="21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7" borderId="14" xfId="0" applyNumberFormat="1" applyFont="1" applyFill="1" applyBorder="1" applyAlignment="1" applyProtection="1">
      <alignment horizontal="right" vertical="center" wrapText="1"/>
      <protection locked="0"/>
    </xf>
    <xf numFmtId="4" fontId="5" fillId="21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21" borderId="14" xfId="0" applyNumberFormat="1" applyFont="1" applyFill="1" applyBorder="1" applyAlignment="1" applyProtection="1">
      <alignment horizontal="center" vertical="center" wrapText="1"/>
      <protection locked="0"/>
    </xf>
    <xf numFmtId="49" fontId="32" fillId="7" borderId="25" xfId="40" applyNumberFormat="1" applyFont="1" applyFill="1" applyBorder="1" applyAlignment="1" applyProtection="1">
      <alignment horizontal="center" vertical="center" wrapText="1"/>
      <protection locked="0"/>
    </xf>
    <xf numFmtId="49" fontId="32" fillId="7" borderId="26" xfId="40" applyNumberFormat="1" applyFont="1" applyFill="1" applyBorder="1" applyAlignment="1" applyProtection="1">
      <alignment horizontal="center" vertical="center" wrapText="1"/>
      <protection locked="0"/>
    </xf>
    <xf numFmtId="49" fontId="32" fillId="7" borderId="27" xfId="4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49" fontId="14" fillId="19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9" fontId="14" fillId="19" borderId="0" xfId="0" applyNumberFormat="1" applyFont="1" applyFill="1" applyBorder="1" applyAlignment="1" applyProtection="1">
      <alignment horizontal="left" vertical="top" wrapText="1"/>
      <protection locked="0"/>
    </xf>
    <xf numFmtId="49" fontId="4" fillId="19" borderId="28" xfId="0" applyNumberFormat="1" applyFont="1" applyFill="1" applyBorder="1" applyAlignment="1" applyProtection="1">
      <alignment horizontal="center" vertical="center" wrapText="1"/>
      <protection locked="0"/>
    </xf>
    <xf numFmtId="49" fontId="32" fillId="7" borderId="29" xfId="40" applyNumberFormat="1" applyFont="1" applyFill="1" applyBorder="1" applyAlignment="1" applyProtection="1">
      <alignment horizontal="center" vertical="center" wrapText="1"/>
      <protection locked="0"/>
    </xf>
    <xf numFmtId="49" fontId="32" fillId="7" borderId="30" xfId="40" applyNumberFormat="1" applyFont="1" applyFill="1" applyBorder="1" applyAlignment="1" applyProtection="1">
      <alignment horizontal="center" vertical="center" wrapText="1"/>
      <protection locked="0"/>
    </xf>
    <xf numFmtId="49" fontId="32" fillId="7" borderId="31" xfId="40" applyNumberFormat="1" applyFont="1" applyFill="1" applyBorder="1" applyAlignment="1" applyProtection="1">
      <alignment horizontal="center" vertical="center" wrapText="1"/>
      <protection locked="0"/>
    </xf>
    <xf numFmtId="49" fontId="5" fillId="21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21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21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21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21" borderId="32" xfId="0" applyNumberFormat="1" applyFont="1" applyFill="1" applyBorder="1" applyAlignment="1" applyProtection="1">
      <alignment horizontal="left" vertical="center" wrapText="1"/>
      <protection locked="0"/>
    </xf>
    <xf numFmtId="49" fontId="6" fillId="21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19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19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19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19" borderId="16" xfId="0" applyNumberFormat="1" applyFont="1" applyFill="1" applyBorder="1" applyAlignment="1" applyProtection="1">
      <alignment horizontal="left" vertical="center" wrapText="1"/>
      <protection locked="0"/>
    </xf>
    <xf numFmtId="49" fontId="6" fillId="21" borderId="33" xfId="0" applyNumberFormat="1" applyFont="1" applyFill="1" applyBorder="1" applyAlignment="1" applyProtection="1">
      <alignment horizontal="left" vertical="center" wrapText="1"/>
      <protection locked="0"/>
    </xf>
    <xf numFmtId="49" fontId="6" fillId="21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21" borderId="34" xfId="0" applyNumberFormat="1" applyFont="1" applyFill="1" applyBorder="1" applyAlignment="1" applyProtection="1">
      <alignment horizontal="left" vertical="center" wrapText="1"/>
      <protection locked="0"/>
    </xf>
    <xf numFmtId="49" fontId="6" fillId="21" borderId="35" xfId="0" applyNumberFormat="1" applyFont="1" applyFill="1" applyBorder="1" applyAlignment="1" applyProtection="1">
      <alignment horizontal="left" vertical="center" wrapText="1"/>
      <protection locked="0"/>
    </xf>
    <xf numFmtId="49" fontId="6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29" xfId="0" applyNumberFormat="1" applyFont="1" applyFill="1" applyBorder="1" applyAlignment="1" applyProtection="1">
      <alignment horizontal="left" vertical="center" wrapText="1"/>
      <protection locked="0"/>
    </xf>
    <xf numFmtId="49" fontId="6" fillId="19" borderId="30" xfId="0" applyNumberFormat="1" applyFont="1" applyFill="1" applyBorder="1" applyAlignment="1" applyProtection="1">
      <alignment horizontal="left" vertical="center" wrapText="1"/>
      <protection locked="0"/>
    </xf>
    <xf numFmtId="49" fontId="6" fillId="19" borderId="31" xfId="0" applyNumberFormat="1" applyFont="1" applyFill="1" applyBorder="1" applyAlignment="1" applyProtection="1">
      <alignment horizontal="left" vertical="center" wrapText="1"/>
      <protection locked="0"/>
    </xf>
    <xf numFmtId="49" fontId="6" fillId="19" borderId="36" xfId="0" applyNumberFormat="1" applyFont="1" applyFill="1" applyBorder="1" applyAlignment="1" applyProtection="1">
      <alignment horizontal="left" vertical="center" wrapText="1"/>
      <protection locked="0"/>
    </xf>
    <xf numFmtId="49" fontId="6" fillId="19" borderId="28" xfId="0" applyNumberFormat="1" applyFont="1" applyFill="1" applyBorder="1" applyAlignment="1" applyProtection="1">
      <alignment horizontal="left" vertical="center" wrapText="1"/>
      <protection locked="0"/>
    </xf>
    <xf numFmtId="49" fontId="6" fillId="19" borderId="37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9" fontId="9" fillId="19" borderId="0" xfId="0" applyNumberFormat="1" applyFont="1" applyFill="1" applyBorder="1" applyAlignment="1" applyProtection="1">
      <alignment horizontal="left" vertical="top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0">
      <selection activeCell="G23" sqref="G23"/>
    </sheetView>
  </sheetViews>
  <sheetFormatPr defaultColWidth="9.33203125" defaultRowHeight="12.75"/>
  <cols>
    <col min="1" max="1" width="7.5" style="0" customWidth="1"/>
    <col min="2" max="2" width="75.16015625" style="0" customWidth="1"/>
    <col min="3" max="3" width="16" style="0" customWidth="1"/>
    <col min="4" max="4" width="7" style="0" customWidth="1"/>
    <col min="5" max="5" width="9.16015625" style="0" customWidth="1"/>
    <col min="6" max="6" width="19.16015625" style="0" customWidth="1"/>
    <col min="7" max="7" width="16.66015625" style="0" customWidth="1"/>
    <col min="8" max="8" width="16.16015625" style="3" customWidth="1"/>
    <col min="9" max="10" width="14.16015625" style="0" customWidth="1"/>
    <col min="11" max="11" width="17.33203125" style="0" customWidth="1"/>
    <col min="12" max="13" width="14.16015625" style="0" customWidth="1"/>
    <col min="14" max="14" width="17.83203125" style="0" customWidth="1"/>
  </cols>
  <sheetData>
    <row r="1" spans="12:14" ht="14.25">
      <c r="L1" s="50" t="s">
        <v>20</v>
      </c>
      <c r="M1" s="50"/>
      <c r="N1" s="50"/>
    </row>
    <row r="2" spans="12:14" ht="15">
      <c r="L2" s="78" t="s">
        <v>68</v>
      </c>
      <c r="M2" s="78"/>
      <c r="N2" s="78"/>
    </row>
    <row r="3" spans="12:14" ht="15">
      <c r="L3" s="78" t="s">
        <v>27</v>
      </c>
      <c r="M3" s="78"/>
      <c r="N3" s="78"/>
    </row>
    <row r="4" spans="12:14" ht="15">
      <c r="L4" s="78" t="s">
        <v>69</v>
      </c>
      <c r="M4" s="78"/>
      <c r="N4" s="47"/>
    </row>
    <row r="5" spans="12:14" ht="12.75">
      <c r="L5" s="48"/>
      <c r="M5" s="48"/>
      <c r="N5" s="49"/>
    </row>
    <row r="6" spans="12:14" ht="12.75">
      <c r="L6" s="77" t="s">
        <v>20</v>
      </c>
      <c r="M6" s="77"/>
      <c r="N6" s="77"/>
    </row>
    <row r="7" spans="12:14" ht="15" customHeight="1">
      <c r="L7" s="51" t="s">
        <v>31</v>
      </c>
      <c r="M7" s="51"/>
      <c r="N7" s="51"/>
    </row>
    <row r="8" spans="12:14" ht="15" customHeight="1">
      <c r="L8" s="51" t="s">
        <v>27</v>
      </c>
      <c r="M8" s="51"/>
      <c r="N8" s="51"/>
    </row>
    <row r="9" spans="12:14" ht="15" customHeight="1">
      <c r="L9" s="51" t="s">
        <v>32</v>
      </c>
      <c r="M9" s="51"/>
      <c r="N9" s="49"/>
    </row>
    <row r="10" spans="1:14" ht="28.5" customHeight="1">
      <c r="A10" s="52" t="s">
        <v>21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1:14" ht="22.5" customHeight="1">
      <c r="A11" s="58" t="s">
        <v>0</v>
      </c>
      <c r="B11" s="58"/>
      <c r="C11" s="59" t="s">
        <v>33</v>
      </c>
      <c r="D11" s="57" t="s">
        <v>34</v>
      </c>
      <c r="E11" s="57"/>
      <c r="F11" s="57" t="s">
        <v>35</v>
      </c>
      <c r="G11" s="53" t="s">
        <v>36</v>
      </c>
      <c r="H11" s="54"/>
      <c r="I11" s="54"/>
      <c r="J11" s="54"/>
      <c r="K11" s="54"/>
      <c r="L11" s="54"/>
      <c r="M11" s="55"/>
      <c r="N11" s="56" t="s">
        <v>37</v>
      </c>
    </row>
    <row r="12" spans="1:14" ht="17.25" customHeight="1">
      <c r="A12" s="58"/>
      <c r="B12" s="58"/>
      <c r="C12" s="59"/>
      <c r="D12" s="43" t="s">
        <v>1</v>
      </c>
      <c r="E12" s="43" t="s">
        <v>2</v>
      </c>
      <c r="F12" s="57"/>
      <c r="G12" s="44" t="s">
        <v>11</v>
      </c>
      <c r="H12" s="45" t="s">
        <v>12</v>
      </c>
      <c r="I12" s="45" t="s">
        <v>13</v>
      </c>
      <c r="J12" s="45" t="s">
        <v>14</v>
      </c>
      <c r="K12" s="45" t="s">
        <v>15</v>
      </c>
      <c r="L12" s="45" t="s">
        <v>16</v>
      </c>
      <c r="M12" s="46" t="s">
        <v>17</v>
      </c>
      <c r="N12" s="57"/>
    </row>
    <row r="13" spans="1:14" ht="14.25" customHeight="1">
      <c r="A13" s="31" t="s">
        <v>38</v>
      </c>
      <c r="B13" s="31" t="s">
        <v>39</v>
      </c>
      <c r="C13" s="32" t="s">
        <v>40</v>
      </c>
      <c r="D13" s="33" t="s">
        <v>41</v>
      </c>
      <c r="E13" s="33" t="s">
        <v>42</v>
      </c>
      <c r="F13" s="33" t="s">
        <v>43</v>
      </c>
      <c r="G13" s="33" t="s">
        <v>44</v>
      </c>
      <c r="H13" s="33" t="s">
        <v>45</v>
      </c>
      <c r="I13" s="33" t="s">
        <v>46</v>
      </c>
      <c r="J13" s="33" t="s">
        <v>47</v>
      </c>
      <c r="K13" s="33" t="s">
        <v>48</v>
      </c>
      <c r="L13" s="33" t="s">
        <v>49</v>
      </c>
      <c r="M13" s="33" t="s">
        <v>50</v>
      </c>
      <c r="N13" s="33" t="s">
        <v>51</v>
      </c>
    </row>
    <row r="14" s="70" customFormat="1" ht="14.25" customHeight="1"/>
    <row r="15" spans="1:14" ht="21" customHeight="1">
      <c r="A15" s="31" t="s">
        <v>19</v>
      </c>
      <c r="B15" s="71" t="s">
        <v>52</v>
      </c>
      <c r="C15" s="72"/>
      <c r="D15" s="72"/>
      <c r="E15" s="73"/>
      <c r="F15" s="39">
        <f>F16+F17</f>
        <v>24467280</v>
      </c>
      <c r="G15" s="39">
        <f aca="true" t="shared" si="0" ref="G15:N15">G16+G17</f>
        <v>2065150</v>
      </c>
      <c r="H15" s="39">
        <f t="shared" si="0"/>
        <v>3243130</v>
      </c>
      <c r="I15" s="39">
        <f t="shared" si="0"/>
        <v>927000</v>
      </c>
      <c r="J15" s="39">
        <f t="shared" si="0"/>
        <v>27000</v>
      </c>
      <c r="K15" s="39">
        <f t="shared" si="0"/>
        <v>27000</v>
      </c>
      <c r="L15" s="39">
        <f t="shared" si="0"/>
        <v>27000</v>
      </c>
      <c r="M15" s="39">
        <f t="shared" si="0"/>
        <v>24000</v>
      </c>
      <c r="N15" s="39">
        <f t="shared" si="0"/>
        <v>6340280</v>
      </c>
    </row>
    <row r="16" spans="1:14" ht="19.5" customHeight="1">
      <c r="A16" s="37" t="s">
        <v>53</v>
      </c>
      <c r="B16" s="74" t="s">
        <v>54</v>
      </c>
      <c r="C16" s="75"/>
      <c r="D16" s="75"/>
      <c r="E16" s="76"/>
      <c r="F16" s="39">
        <f>F19+F29+F32</f>
        <v>229310</v>
      </c>
      <c r="G16" s="39">
        <f>G19+G29+G32</f>
        <v>112530</v>
      </c>
      <c r="H16" s="39">
        <f>H19+H29+H32</f>
        <v>116780</v>
      </c>
      <c r="I16" s="39">
        <f>I19+I29+I32</f>
        <v>0</v>
      </c>
      <c r="J16" s="39">
        <f>J19+J29+J32</f>
        <v>0</v>
      </c>
      <c r="K16" s="39">
        <f>K19+K29+K32</f>
        <v>0</v>
      </c>
      <c r="L16" s="39">
        <f>L19+L29+L32</f>
        <v>0</v>
      </c>
      <c r="M16" s="39">
        <f>M19+M29+M32</f>
        <v>0</v>
      </c>
      <c r="N16" s="39">
        <f>N19+N29+N32</f>
        <v>229310</v>
      </c>
    </row>
    <row r="17" spans="1:14" ht="18.75" customHeight="1">
      <c r="A17" s="31" t="s">
        <v>55</v>
      </c>
      <c r="B17" s="71" t="s">
        <v>56</v>
      </c>
      <c r="C17" s="72"/>
      <c r="D17" s="72"/>
      <c r="E17" s="73"/>
      <c r="F17" s="39">
        <f>F22+F30+F33</f>
        <v>24237970</v>
      </c>
      <c r="G17" s="39">
        <f>G22+G30+G33</f>
        <v>1952620</v>
      </c>
      <c r="H17" s="39">
        <f>H22+H30+H33</f>
        <v>3126350</v>
      </c>
      <c r="I17" s="39">
        <f>I22+I30+I33</f>
        <v>927000</v>
      </c>
      <c r="J17" s="39">
        <f>J22+J30+J33</f>
        <v>27000</v>
      </c>
      <c r="K17" s="39">
        <f>K22+K30+K33</f>
        <v>27000</v>
      </c>
      <c r="L17" s="39">
        <f>L22+L30+L33</f>
        <v>27000</v>
      </c>
      <c r="M17" s="39">
        <f>M22+M30+M33</f>
        <v>24000</v>
      </c>
      <c r="N17" s="39">
        <f>N22+N30+N33</f>
        <v>6110970</v>
      </c>
    </row>
    <row r="18" spans="1:14" ht="33.75" customHeight="1">
      <c r="A18" s="34" t="s">
        <v>57</v>
      </c>
      <c r="B18" s="66" t="s">
        <v>58</v>
      </c>
      <c r="C18" s="67"/>
      <c r="D18" s="67"/>
      <c r="E18" s="67"/>
      <c r="F18" s="42">
        <f>F19+F22</f>
        <v>24254280</v>
      </c>
      <c r="G18" s="42">
        <f aca="true" t="shared" si="1" ref="G18:N18">G19+G22</f>
        <v>2038150</v>
      </c>
      <c r="H18" s="42">
        <f t="shared" si="1"/>
        <v>3216130</v>
      </c>
      <c r="I18" s="42">
        <f t="shared" si="1"/>
        <v>900000</v>
      </c>
      <c r="J18" s="42">
        <f t="shared" si="1"/>
        <v>0</v>
      </c>
      <c r="K18" s="42">
        <f t="shared" si="1"/>
        <v>0</v>
      </c>
      <c r="L18" s="42">
        <f t="shared" si="1"/>
        <v>0</v>
      </c>
      <c r="M18" s="42">
        <f t="shared" si="1"/>
        <v>0</v>
      </c>
      <c r="N18" s="42">
        <f t="shared" si="1"/>
        <v>6154280</v>
      </c>
    </row>
    <row r="19" spans="1:14" ht="18.75" customHeight="1">
      <c r="A19" s="64" t="s">
        <v>3</v>
      </c>
      <c r="B19" s="64"/>
      <c r="C19" s="2"/>
      <c r="D19" s="2"/>
      <c r="E19" s="2"/>
      <c r="F19" s="38">
        <f>F20+F21</f>
        <v>229310</v>
      </c>
      <c r="G19" s="38">
        <f aca="true" t="shared" si="2" ref="G19:M19">G20+G21</f>
        <v>112530</v>
      </c>
      <c r="H19" s="38">
        <f t="shared" si="2"/>
        <v>116780</v>
      </c>
      <c r="I19" s="38">
        <f t="shared" si="2"/>
        <v>0</v>
      </c>
      <c r="J19" s="38">
        <f t="shared" si="2"/>
        <v>0</v>
      </c>
      <c r="K19" s="38">
        <f t="shared" si="2"/>
        <v>0</v>
      </c>
      <c r="L19" s="38">
        <f t="shared" si="2"/>
        <v>0</v>
      </c>
      <c r="M19" s="38">
        <f t="shared" si="2"/>
        <v>0</v>
      </c>
      <c r="N19" s="38">
        <f aca="true" t="shared" si="3" ref="N19:N26">SUM(G19:M19)</f>
        <v>229310</v>
      </c>
    </row>
    <row r="20" spans="1:14" s="6" customFormat="1" ht="45.75" customHeight="1">
      <c r="A20" s="11" t="s">
        <v>64</v>
      </c>
      <c r="B20" s="14" t="s">
        <v>26</v>
      </c>
      <c r="C20" s="15" t="s">
        <v>6</v>
      </c>
      <c r="D20" s="16" t="s">
        <v>8</v>
      </c>
      <c r="E20" s="16" t="s">
        <v>23</v>
      </c>
      <c r="F20" s="17">
        <v>226060</v>
      </c>
      <c r="G20" s="13">
        <v>109280</v>
      </c>
      <c r="H20" s="13">
        <v>116780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4">
        <f t="shared" si="3"/>
        <v>226060</v>
      </c>
    </row>
    <row r="21" spans="1:14" s="6" customFormat="1" ht="37.5" customHeight="1">
      <c r="A21" s="11" t="s">
        <v>65</v>
      </c>
      <c r="B21" s="12" t="s">
        <v>72</v>
      </c>
      <c r="C21" s="27" t="s">
        <v>71</v>
      </c>
      <c r="D21" s="16" t="s">
        <v>8</v>
      </c>
      <c r="E21" s="16" t="s">
        <v>23</v>
      </c>
      <c r="F21" s="17">
        <v>3250</v>
      </c>
      <c r="G21" s="13">
        <v>3250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4">
        <f>SUM(G21:M21)</f>
        <v>3250</v>
      </c>
    </row>
    <row r="22" spans="1:14" ht="18.75" customHeight="1">
      <c r="A22" s="64" t="s">
        <v>4</v>
      </c>
      <c r="B22" s="64"/>
      <c r="C22" s="2"/>
      <c r="D22" s="2"/>
      <c r="E22" s="2"/>
      <c r="F22" s="5">
        <f>SUM(F23:F27)</f>
        <v>24024970</v>
      </c>
      <c r="G22" s="5">
        <f aca="true" t="shared" si="4" ref="G22:M22">SUM(G23:G27)</f>
        <v>1925620</v>
      </c>
      <c r="H22" s="5">
        <f t="shared" si="4"/>
        <v>3099350</v>
      </c>
      <c r="I22" s="5">
        <f t="shared" si="4"/>
        <v>900000</v>
      </c>
      <c r="J22" s="5">
        <f t="shared" si="4"/>
        <v>0</v>
      </c>
      <c r="K22" s="5">
        <f t="shared" si="4"/>
        <v>0</v>
      </c>
      <c r="L22" s="5">
        <f t="shared" si="4"/>
        <v>0</v>
      </c>
      <c r="M22" s="5">
        <f t="shared" si="4"/>
        <v>0</v>
      </c>
      <c r="N22" s="5">
        <f>SUM(G22:M22)</f>
        <v>5924970</v>
      </c>
    </row>
    <row r="23" spans="1:14" s="6" customFormat="1" ht="39" customHeight="1">
      <c r="A23" s="9" t="s">
        <v>64</v>
      </c>
      <c r="B23" s="12" t="s">
        <v>29</v>
      </c>
      <c r="C23" s="18" t="s">
        <v>6</v>
      </c>
      <c r="D23" s="18" t="s">
        <v>10</v>
      </c>
      <c r="E23" s="18" t="s">
        <v>8</v>
      </c>
      <c r="F23" s="19">
        <v>1350000</v>
      </c>
      <c r="G23" s="21">
        <v>350000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4">
        <f t="shared" si="3"/>
        <v>350000</v>
      </c>
    </row>
    <row r="24" spans="1:14" s="6" customFormat="1" ht="45.75" customHeight="1">
      <c r="A24" s="9" t="s">
        <v>65</v>
      </c>
      <c r="B24" s="12" t="s">
        <v>30</v>
      </c>
      <c r="C24" s="18" t="s">
        <v>6</v>
      </c>
      <c r="D24" s="18" t="s">
        <v>7</v>
      </c>
      <c r="E24" s="18" t="s">
        <v>28</v>
      </c>
      <c r="F24" s="19">
        <v>3900000</v>
      </c>
      <c r="G24" s="13">
        <v>0</v>
      </c>
      <c r="H24" s="13">
        <v>3000000</v>
      </c>
      <c r="I24" s="13">
        <v>900000</v>
      </c>
      <c r="J24" s="13">
        <v>0</v>
      </c>
      <c r="K24" s="13">
        <v>0</v>
      </c>
      <c r="L24" s="13">
        <v>0</v>
      </c>
      <c r="M24" s="13">
        <v>0</v>
      </c>
      <c r="N24" s="4">
        <f t="shared" si="3"/>
        <v>3900000</v>
      </c>
    </row>
    <row r="25" spans="1:14" s="7" customFormat="1" ht="37.5" customHeight="1">
      <c r="A25" s="9" t="s">
        <v>66</v>
      </c>
      <c r="B25" s="22" t="s">
        <v>25</v>
      </c>
      <c r="C25" s="23" t="s">
        <v>6</v>
      </c>
      <c r="D25" s="24" t="s">
        <v>9</v>
      </c>
      <c r="E25" s="25">
        <v>2013</v>
      </c>
      <c r="F25" s="26">
        <v>18000000</v>
      </c>
      <c r="G25" s="26">
        <v>900000</v>
      </c>
      <c r="H25" s="26">
        <v>0</v>
      </c>
      <c r="I25" s="26" t="s">
        <v>5</v>
      </c>
      <c r="J25" s="26" t="s">
        <v>5</v>
      </c>
      <c r="K25" s="26" t="s">
        <v>5</v>
      </c>
      <c r="L25" s="26" t="s">
        <v>5</v>
      </c>
      <c r="M25" s="26" t="s">
        <v>5</v>
      </c>
      <c r="N25" s="26">
        <f t="shared" si="3"/>
        <v>900000</v>
      </c>
    </row>
    <row r="26" spans="1:14" s="6" customFormat="1" ht="45.75" customHeight="1">
      <c r="A26" s="9" t="s">
        <v>67</v>
      </c>
      <c r="B26" s="12" t="s">
        <v>26</v>
      </c>
      <c r="C26" s="27" t="s">
        <v>6</v>
      </c>
      <c r="D26" s="28" t="s">
        <v>10</v>
      </c>
      <c r="E26" s="28" t="s">
        <v>23</v>
      </c>
      <c r="F26" s="29">
        <v>675620</v>
      </c>
      <c r="G26" s="29">
        <v>675620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30">
        <f t="shared" si="3"/>
        <v>675620</v>
      </c>
    </row>
    <row r="27" spans="1:14" s="6" customFormat="1" ht="38.25" customHeight="1">
      <c r="A27" s="9" t="s">
        <v>70</v>
      </c>
      <c r="B27" s="12" t="s">
        <v>72</v>
      </c>
      <c r="C27" s="27" t="s">
        <v>71</v>
      </c>
      <c r="D27" s="28" t="s">
        <v>8</v>
      </c>
      <c r="E27" s="28" t="s">
        <v>23</v>
      </c>
      <c r="F27" s="29">
        <v>99350</v>
      </c>
      <c r="G27" s="29">
        <v>0</v>
      </c>
      <c r="H27" s="29">
        <v>99350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30">
        <f>SUM(G27:M27)</f>
        <v>99350</v>
      </c>
    </row>
    <row r="28" spans="1:14" s="6" customFormat="1" ht="22.5" customHeight="1">
      <c r="A28" s="35" t="s">
        <v>61</v>
      </c>
      <c r="B28" s="68" t="s">
        <v>59</v>
      </c>
      <c r="C28" s="69"/>
      <c r="D28" s="69"/>
      <c r="E28" s="69"/>
      <c r="F28" s="41">
        <f>F30+F29</f>
        <v>0</v>
      </c>
      <c r="G28" s="41">
        <f aca="true" t="shared" si="5" ref="G28:N28">G30+G29</f>
        <v>0</v>
      </c>
      <c r="H28" s="41">
        <f t="shared" si="5"/>
        <v>0</v>
      </c>
      <c r="I28" s="41">
        <f t="shared" si="5"/>
        <v>0</v>
      </c>
      <c r="J28" s="41">
        <f t="shared" si="5"/>
        <v>0</v>
      </c>
      <c r="K28" s="41">
        <f t="shared" si="5"/>
        <v>0</v>
      </c>
      <c r="L28" s="41">
        <f t="shared" si="5"/>
        <v>0</v>
      </c>
      <c r="M28" s="41">
        <f t="shared" si="5"/>
        <v>0</v>
      </c>
      <c r="N28" s="41">
        <f t="shared" si="5"/>
        <v>0</v>
      </c>
    </row>
    <row r="29" spans="1:14" ht="13.5" customHeight="1">
      <c r="A29" s="62" t="s">
        <v>3</v>
      </c>
      <c r="B29" s="63"/>
      <c r="C29" s="2"/>
      <c r="D29" s="2"/>
      <c r="E29" s="2"/>
      <c r="F29" s="38" t="s">
        <v>5</v>
      </c>
      <c r="G29" s="38" t="s">
        <v>5</v>
      </c>
      <c r="H29" s="38" t="s">
        <v>5</v>
      </c>
      <c r="I29" s="38" t="s">
        <v>5</v>
      </c>
      <c r="J29" s="38" t="s">
        <v>5</v>
      </c>
      <c r="K29" s="38" t="s">
        <v>5</v>
      </c>
      <c r="L29" s="38" t="s">
        <v>5</v>
      </c>
      <c r="M29" s="38" t="s">
        <v>5</v>
      </c>
      <c r="N29" s="38" t="s">
        <v>5</v>
      </c>
    </row>
    <row r="30" spans="1:14" ht="15" customHeight="1">
      <c r="A30" s="65" t="s">
        <v>4</v>
      </c>
      <c r="B30" s="63"/>
      <c r="C30" s="2"/>
      <c r="D30" s="2"/>
      <c r="E30" s="2"/>
      <c r="F30" s="5" t="s">
        <v>5</v>
      </c>
      <c r="G30" s="5" t="s">
        <v>5</v>
      </c>
      <c r="H30" s="5" t="s">
        <v>5</v>
      </c>
      <c r="I30" s="5" t="s">
        <v>5</v>
      </c>
      <c r="J30" s="5" t="s">
        <v>5</v>
      </c>
      <c r="K30" s="5" t="s">
        <v>5</v>
      </c>
      <c r="L30" s="5" t="s">
        <v>5</v>
      </c>
      <c r="M30" s="5" t="s">
        <v>5</v>
      </c>
      <c r="N30" s="5" t="s">
        <v>5</v>
      </c>
    </row>
    <row r="31" spans="1:14" ht="18" customHeight="1">
      <c r="A31" s="34" t="s">
        <v>62</v>
      </c>
      <c r="B31" s="60" t="s">
        <v>60</v>
      </c>
      <c r="C31" s="61"/>
      <c r="D31" s="36"/>
      <c r="E31" s="36"/>
      <c r="F31" s="40">
        <f>F33</f>
        <v>213000</v>
      </c>
      <c r="G31" s="40">
        <f aca="true" t="shared" si="6" ref="G31:N31">G33</f>
        <v>27000</v>
      </c>
      <c r="H31" s="40">
        <f t="shared" si="6"/>
        <v>27000</v>
      </c>
      <c r="I31" s="40">
        <f t="shared" si="6"/>
        <v>27000</v>
      </c>
      <c r="J31" s="40">
        <f t="shared" si="6"/>
        <v>27000</v>
      </c>
      <c r="K31" s="40">
        <f t="shared" si="6"/>
        <v>27000</v>
      </c>
      <c r="L31" s="40">
        <f t="shared" si="6"/>
        <v>27000</v>
      </c>
      <c r="M31" s="40">
        <f t="shared" si="6"/>
        <v>24000</v>
      </c>
      <c r="N31" s="40">
        <f t="shared" si="6"/>
        <v>186000</v>
      </c>
    </row>
    <row r="32" spans="1:14" ht="14.25" customHeight="1">
      <c r="A32" s="62" t="s">
        <v>3</v>
      </c>
      <c r="B32" s="63"/>
      <c r="C32" s="2"/>
      <c r="D32" s="2"/>
      <c r="E32" s="2"/>
      <c r="F32" s="5" t="s">
        <v>5</v>
      </c>
      <c r="G32" s="5" t="s">
        <v>5</v>
      </c>
      <c r="H32" s="5" t="s">
        <v>5</v>
      </c>
      <c r="I32" s="5" t="s">
        <v>5</v>
      </c>
      <c r="J32" s="5" t="s">
        <v>5</v>
      </c>
      <c r="K32" s="5" t="s">
        <v>5</v>
      </c>
      <c r="L32" s="5" t="s">
        <v>5</v>
      </c>
      <c r="M32" s="5" t="s">
        <v>5</v>
      </c>
      <c r="N32" s="5">
        <f>SUM(G32:M32)</f>
        <v>0</v>
      </c>
    </row>
    <row r="33" spans="1:14" ht="15.75" customHeight="1">
      <c r="A33" s="62" t="s">
        <v>4</v>
      </c>
      <c r="B33" s="63"/>
      <c r="C33" s="2"/>
      <c r="D33" s="2"/>
      <c r="E33" s="2"/>
      <c r="F33" s="20">
        <f>F34</f>
        <v>213000</v>
      </c>
      <c r="G33" s="5">
        <v>27000</v>
      </c>
      <c r="H33" s="5">
        <v>27000</v>
      </c>
      <c r="I33" s="5">
        <v>27000</v>
      </c>
      <c r="J33" s="5">
        <v>27000</v>
      </c>
      <c r="K33" s="5">
        <v>27000</v>
      </c>
      <c r="L33" s="5">
        <v>27000</v>
      </c>
      <c r="M33" s="5">
        <v>24000</v>
      </c>
      <c r="N33" s="5">
        <f>SUM(G33:M33)</f>
        <v>186000</v>
      </c>
    </row>
    <row r="34" spans="1:14" s="6" customFormat="1" ht="42" customHeight="1">
      <c r="A34" s="9" t="s">
        <v>63</v>
      </c>
      <c r="B34" s="8" t="s">
        <v>24</v>
      </c>
      <c r="C34" s="1" t="s">
        <v>6</v>
      </c>
      <c r="D34" s="10" t="s">
        <v>22</v>
      </c>
      <c r="E34" s="1" t="s">
        <v>18</v>
      </c>
      <c r="F34" s="4">
        <v>213000</v>
      </c>
      <c r="G34" s="4">
        <v>27000</v>
      </c>
      <c r="H34" s="4">
        <v>27000</v>
      </c>
      <c r="I34" s="4">
        <v>27000</v>
      </c>
      <c r="J34" s="4">
        <v>27000</v>
      </c>
      <c r="K34" s="4">
        <v>27000</v>
      </c>
      <c r="L34" s="4">
        <v>27000</v>
      </c>
      <c r="M34" s="4">
        <v>24000</v>
      </c>
      <c r="N34" s="4">
        <f>SUM(G34:M34)</f>
        <v>186000</v>
      </c>
    </row>
  </sheetData>
  <sheetProtection/>
  <mergeCells count="28">
    <mergeCell ref="L6:N6"/>
    <mergeCell ref="L7:N7"/>
    <mergeCell ref="L1:N1"/>
    <mergeCell ref="L2:N2"/>
    <mergeCell ref="L3:N3"/>
    <mergeCell ref="L4:M4"/>
    <mergeCell ref="B18:E18"/>
    <mergeCell ref="B28:E28"/>
    <mergeCell ref="A14:IV14"/>
    <mergeCell ref="B15:E15"/>
    <mergeCell ref="B16:E16"/>
    <mergeCell ref="B17:E17"/>
    <mergeCell ref="B31:C31"/>
    <mergeCell ref="A32:B32"/>
    <mergeCell ref="A33:B33"/>
    <mergeCell ref="A19:B19"/>
    <mergeCell ref="A22:B22"/>
    <mergeCell ref="A29:B29"/>
    <mergeCell ref="A30:B30"/>
    <mergeCell ref="L8:N8"/>
    <mergeCell ref="L9:M9"/>
    <mergeCell ref="A10:N10"/>
    <mergeCell ref="G11:M11"/>
    <mergeCell ref="N11:N12"/>
    <mergeCell ref="A11:B12"/>
    <mergeCell ref="C11:C12"/>
    <mergeCell ref="D11:E11"/>
    <mergeCell ref="F11:F12"/>
  </mergeCells>
  <printOptions/>
  <pageMargins left="0.5118110236220472" right="0.5118110236220472" top="0.5511811023622047" bottom="0.7480314960629921" header="0.11811023622047245" footer="0.11811023622047245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Krajeńskim</cp:lastModifiedBy>
  <cp:lastPrinted>2013-02-08T10:05:41Z</cp:lastPrinted>
  <dcterms:created xsi:type="dcterms:W3CDTF">2010-11-12T11:39:10Z</dcterms:created>
  <dcterms:modified xsi:type="dcterms:W3CDTF">2013-02-20T13:38:38Z</dcterms:modified>
  <cp:category/>
  <cp:version/>
  <cp:contentType/>
  <cp:contentStatus/>
</cp:coreProperties>
</file>