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'3a'!$A$1:$K$39</definedName>
  </definedNames>
  <calcPr fullCalcOnLoad="1"/>
</workbook>
</file>

<file path=xl/sharedStrings.xml><?xml version="1.0" encoding="utf-8"?>
<sst xmlns="http://schemas.openxmlformats.org/spreadsheetml/2006/main" count="105" uniqueCount="74">
  <si>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</si>
  <si>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</si>
  <si>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</si>
  <si>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</si>
  <si>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</si>
  <si>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</si>
  <si>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</si>
  <si>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</si>
  <si>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</si>
  <si>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</si>
  <si>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</si>
  <si>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</si>
  <si>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</si>
  <si>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801</t>
  </si>
  <si>
    <t>900</t>
  </si>
  <si>
    <t>90095</t>
  </si>
  <si>
    <t>926</t>
  </si>
  <si>
    <t>92601</t>
  </si>
  <si>
    <t>6060</t>
  </si>
  <si>
    <t>80104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</si>
  <si>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</si>
  <si>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</si>
  <si>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</si>
  <si>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</si>
  <si>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</si>
  <si>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</si>
  <si>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</si>
  <si>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</si>
  <si>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</si>
  <si>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</si>
  <si>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</si>
  <si>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</si>
  <si>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</si>
  <si>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</si>
  <si>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</si>
  <si>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</si>
  <si>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Dotacja dla powiatu</t>
  </si>
  <si>
    <t xml:space="preserve">Dofinansowanie budowy chodników przy drogach powiatowych na terenie Gminy Sępólno Krajeńskie </t>
  </si>
  <si>
    <t>7.</t>
  </si>
  <si>
    <t>8.</t>
  </si>
  <si>
    <t>9.</t>
  </si>
  <si>
    <t>10.</t>
  </si>
  <si>
    <t>11.</t>
  </si>
  <si>
    <t>12.</t>
  </si>
  <si>
    <t>dochody własne jest</t>
  </si>
  <si>
    <t>6057</t>
  </si>
  <si>
    <t>Budowa ulic za Zespołem Szkół Nr 1 w Sępólnie Krajeńskim</t>
  </si>
  <si>
    <t>Poprawa stanu infrastruktury edukacyjnej w Gminie Sępólno Krajeńskie</t>
  </si>
  <si>
    <t>Zadanie realizowane w latach 2010-2013 - przewidywane dofinansowanie projektu w 65% z RPO WK-P w działaniu 3.1</t>
  </si>
  <si>
    <t xml:space="preserve">Utwardzenie wjazdu przy bramie głównej przedszkola Nr 1 </t>
  </si>
  <si>
    <t>80101</t>
  </si>
  <si>
    <t>Zakup patelni elektrycznej do Przedszkola Nr 1</t>
  </si>
  <si>
    <t>Zakup placu zabaw do Przedszkola Nr 1</t>
  </si>
  <si>
    <t>Zakup placu zabaw do Przedszkola Nr 2</t>
  </si>
  <si>
    <t>Rewitalizacja miasta Sępólna Krajeńskiego</t>
  </si>
  <si>
    <t>Zadanie realizowane w latach 2010-2012 - przewidywane dofinansowanie projektu w 85% z RPO WK-P w działaniu 7.1</t>
  </si>
  <si>
    <t>Budowa boisk  sportowych "Moje Bolisko Orlik 2012" przy Zespole Szkół w Lutowie i Wałdowie</t>
  </si>
  <si>
    <t xml:space="preserve">Rozwój turystyki, rekreacji i sportu na terenie Pojezierza Krajeńskiego  </t>
  </si>
  <si>
    <t>Projekt kluczowy dofinansowany ze środków EFRR realizowany przy współudziale Gminy Więcbork</t>
  </si>
  <si>
    <t xml:space="preserve"> Zadania inwestycyjne w 2011 roku</t>
  </si>
  <si>
    <t>rok budżetowy 2011 (8+9+10)</t>
  </si>
  <si>
    <t xml:space="preserve">Załącznik Nr 3 </t>
  </si>
  <si>
    <t xml:space="preserve">Przewidywane dofinansowanie w kwocie 1 332 000 zł </t>
  </si>
  <si>
    <t>Zakup pieca konwekcyjno - parowego do kuchni w Przedszkolu Nr  2</t>
  </si>
  <si>
    <t>Dotacja z RPO WK-P w ramach działania 1.1</t>
  </si>
  <si>
    <t>do uchwały nr III/10/10</t>
  </si>
  <si>
    <t>z dnia 28 grudnia 2010 r.</t>
  </si>
  <si>
    <t>700</t>
  </si>
  <si>
    <t>70005</t>
  </si>
  <si>
    <t>Wykup budynku przy ulicy Przemysłowej</t>
  </si>
  <si>
    <t>Razem dział 700</t>
  </si>
  <si>
    <t>do uchwały nr IV/.../11</t>
  </si>
  <si>
    <t>z dnia 27 stycznia 2011 r.</t>
  </si>
  <si>
    <t>Budowa kładki przez rzekę Sępolenkę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</si>
</sst>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left" vertical="center"/>
    </xf>
    <xf numFmtId="4" fontId="6" fillId="36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6">
      <selection activeCell="E20" sqref="E20"/>
    </sheetView>
  </sheetViews>
  <sheetFormatPr defaultColWidth="9.00390625" defaultRowHeight="12.75"/>
  <cols>
    <col min="1" max="1" width="3.625" style="3" customWidth="1"/>
    <col min="2" max="2" width="5.25390625" style="5" customWidth="1"/>
    <col min="3" max="3" width="6.75390625" style="5" customWidth="1"/>
    <col min="4" max="4" width="5.375" style="5" customWidth="1"/>
    <col min="5" max="5" width="36.2539062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9:10" ht="18.75">
      <c r="I1" s="44" t="s">
        <v>61</v>
      </c>
      <c r="J1" s="44"/>
    </row>
    <row r="2" spans="9:10" ht="15">
      <c r="I2" s="45" t="s">
        <v>71</v>
      </c>
      <c r="J2" s="45"/>
    </row>
    <row r="3" spans="9:10" ht="15">
      <c r="I3" s="45" t="s">
        <v>22</v>
      </c>
      <c r="J3" s="45"/>
    </row>
    <row r="4" spans="9:10" ht="15">
      <c r="I4" s="45" t="s">
        <v>72</v>
      </c>
      <c r="J4" s="45"/>
    </row>
    <row r="5" spans="1:11" ht="20.25" customHeight="1">
      <c r="A5" s="58"/>
      <c r="B5" s="58"/>
      <c r="C5" s="58"/>
      <c r="D5" s="58"/>
      <c r="I5" s="31" t="s">
        <v>61</v>
      </c>
      <c r="J5" s="4"/>
      <c r="K5" s="4"/>
    </row>
    <row r="6" spans="9:11" ht="15">
      <c r="I6" s="57" t="s">
        <v>65</v>
      </c>
      <c r="J6" s="57"/>
      <c r="K6" s="57"/>
    </row>
    <row r="7" spans="9:11" ht="15">
      <c r="I7" s="57" t="s">
        <v>22</v>
      </c>
      <c r="J7" s="57"/>
      <c r="K7" s="57"/>
    </row>
    <row r="8" spans="9:11" ht="15">
      <c r="I8" s="57" t="s">
        <v>66</v>
      </c>
      <c r="J8" s="57"/>
      <c r="K8" s="57"/>
    </row>
    <row r="9" spans="1:12" ht="20.25" customHeight="1">
      <c r="A9" s="59" t="s">
        <v>59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12" ht="14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6"/>
    </row>
    <row r="11" spans="1:11" ht="19.5" customHeight="1">
      <c r="A11" s="69" t="s">
        <v>3</v>
      </c>
      <c r="B11" s="69" t="s">
        <v>0</v>
      </c>
      <c r="C11" s="69" t="s">
        <v>1</v>
      </c>
      <c r="D11" s="69" t="s">
        <v>7</v>
      </c>
      <c r="E11" s="49" t="s">
        <v>8</v>
      </c>
      <c r="F11" s="49" t="s">
        <v>6</v>
      </c>
      <c r="G11" s="49" t="s">
        <v>4</v>
      </c>
      <c r="H11" s="49"/>
      <c r="I11" s="49"/>
      <c r="J11" s="49"/>
      <c r="K11" s="49" t="s">
        <v>35</v>
      </c>
    </row>
    <row r="12" spans="1:11" ht="19.5" customHeight="1">
      <c r="A12" s="69"/>
      <c r="B12" s="69"/>
      <c r="C12" s="69"/>
      <c r="D12" s="69"/>
      <c r="E12" s="49"/>
      <c r="F12" s="49"/>
      <c r="G12" s="49" t="s">
        <v>60</v>
      </c>
      <c r="H12" s="49" t="s">
        <v>9</v>
      </c>
      <c r="I12" s="49"/>
      <c r="J12" s="49"/>
      <c r="K12" s="81"/>
    </row>
    <row r="13" spans="1:11" ht="15" customHeight="1">
      <c r="A13" s="69"/>
      <c r="B13" s="69"/>
      <c r="C13" s="69"/>
      <c r="D13" s="69"/>
      <c r="E13" s="49"/>
      <c r="F13" s="49"/>
      <c r="G13" s="49"/>
      <c r="H13" s="49" t="s">
        <v>44</v>
      </c>
      <c r="I13" s="49" t="s">
        <v>5</v>
      </c>
      <c r="J13" s="46" t="s">
        <v>24</v>
      </c>
      <c r="K13" s="81"/>
    </row>
    <row r="14" spans="1:11" ht="15.75" customHeight="1">
      <c r="A14" s="69"/>
      <c r="B14" s="69"/>
      <c r="C14" s="69"/>
      <c r="D14" s="69"/>
      <c r="E14" s="49"/>
      <c r="F14" s="49"/>
      <c r="G14" s="49"/>
      <c r="H14" s="49"/>
      <c r="I14" s="49"/>
      <c r="J14" s="47"/>
      <c r="K14" s="81"/>
    </row>
    <row r="15" spans="1:11" ht="14.25" customHeight="1">
      <c r="A15" s="69"/>
      <c r="B15" s="69"/>
      <c r="C15" s="69"/>
      <c r="D15" s="69"/>
      <c r="E15" s="49"/>
      <c r="F15" s="49"/>
      <c r="G15" s="49"/>
      <c r="H15" s="49"/>
      <c r="I15" s="49"/>
      <c r="J15" s="48"/>
      <c r="K15" s="81"/>
    </row>
    <row r="16" spans="1:11" ht="10.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ht="39" customHeight="1">
      <c r="A17" s="7" t="s">
        <v>29</v>
      </c>
      <c r="B17" s="7">
        <v>600</v>
      </c>
      <c r="C17" s="7">
        <v>60014</v>
      </c>
      <c r="D17" s="2">
        <v>6300</v>
      </c>
      <c r="E17" s="8" t="s">
        <v>37</v>
      </c>
      <c r="F17" s="9">
        <v>25000</v>
      </c>
      <c r="G17" s="9">
        <v>25000</v>
      </c>
      <c r="H17" s="9">
        <v>25000</v>
      </c>
      <c r="I17" s="9"/>
      <c r="J17" s="9"/>
      <c r="K17" s="32" t="s">
        <v>36</v>
      </c>
    </row>
    <row r="18" spans="1:11" s="12" customFormat="1" ht="21" customHeight="1">
      <c r="A18" s="82" t="s">
        <v>30</v>
      </c>
      <c r="B18" s="53" t="s">
        <v>11</v>
      </c>
      <c r="C18" s="53" t="s">
        <v>12</v>
      </c>
      <c r="D18" s="10" t="s">
        <v>45</v>
      </c>
      <c r="E18" s="55" t="s">
        <v>46</v>
      </c>
      <c r="F18" s="11">
        <v>500000</v>
      </c>
      <c r="G18" s="11">
        <v>500000</v>
      </c>
      <c r="H18" s="11">
        <v>0</v>
      </c>
      <c r="I18" s="11">
        <v>0</v>
      </c>
      <c r="J18" s="11">
        <v>500000</v>
      </c>
      <c r="K18" s="66" t="s">
        <v>64</v>
      </c>
    </row>
    <row r="19" spans="1:11" s="12" customFormat="1" ht="21" customHeight="1">
      <c r="A19" s="83"/>
      <c r="B19" s="54"/>
      <c r="C19" s="54"/>
      <c r="D19" s="10" t="s">
        <v>20</v>
      </c>
      <c r="E19" s="56"/>
      <c r="F19" s="11">
        <v>800000</v>
      </c>
      <c r="G19" s="11">
        <v>800000</v>
      </c>
      <c r="H19" s="11">
        <v>800000</v>
      </c>
      <c r="I19" s="11">
        <v>0</v>
      </c>
      <c r="J19" s="11">
        <v>0</v>
      </c>
      <c r="K19" s="67"/>
    </row>
    <row r="20" spans="1:11" s="12" customFormat="1" ht="21" customHeight="1">
      <c r="A20" s="37" t="s">
        <v>31</v>
      </c>
      <c r="B20" s="35" t="s">
        <v>11</v>
      </c>
      <c r="C20" s="35" t="s">
        <v>12</v>
      </c>
      <c r="D20" s="10" t="s">
        <v>10</v>
      </c>
      <c r="E20" s="36" t="s">
        <v>73</v>
      </c>
      <c r="F20" s="11">
        <v>120000</v>
      </c>
      <c r="G20" s="11">
        <v>120000</v>
      </c>
      <c r="H20" s="11">
        <v>120000</v>
      </c>
      <c r="I20" s="11"/>
      <c r="J20" s="11"/>
      <c r="K20" s="34"/>
    </row>
    <row r="21" spans="1:11" ht="21" customHeight="1">
      <c r="A21" s="13" t="s">
        <v>32</v>
      </c>
      <c r="B21" s="14" t="s">
        <v>11</v>
      </c>
      <c r="C21" s="14" t="s">
        <v>12</v>
      </c>
      <c r="D21" s="14" t="s">
        <v>18</v>
      </c>
      <c r="E21" s="15" t="s">
        <v>23</v>
      </c>
      <c r="F21" s="16">
        <v>150000</v>
      </c>
      <c r="G21" s="16">
        <v>150000</v>
      </c>
      <c r="H21" s="16">
        <v>150000</v>
      </c>
      <c r="I21" s="16">
        <v>0</v>
      </c>
      <c r="J21" s="16">
        <v>0</v>
      </c>
      <c r="K21" s="17"/>
    </row>
    <row r="22" spans="1:11" s="20" customFormat="1" ht="22.5" customHeight="1">
      <c r="A22" s="73" t="s">
        <v>25</v>
      </c>
      <c r="B22" s="74"/>
      <c r="C22" s="74"/>
      <c r="D22" s="74"/>
      <c r="E22" s="75"/>
      <c r="F22" s="18">
        <f>SUM(F17:F21)</f>
        <v>1595000</v>
      </c>
      <c r="G22" s="18">
        <f>SUM(G17:G21)</f>
        <v>1595000</v>
      </c>
      <c r="H22" s="18">
        <f>SUM(H17:H21)</f>
        <v>1095000</v>
      </c>
      <c r="I22" s="18">
        <f>SUM(I17:I21)</f>
        <v>0</v>
      </c>
      <c r="J22" s="18">
        <f>SUM(J17:J21)</f>
        <v>500000</v>
      </c>
      <c r="K22" s="19"/>
    </row>
    <row r="23" spans="1:11" s="20" customFormat="1" ht="22.5" customHeight="1">
      <c r="A23" s="38" t="s">
        <v>33</v>
      </c>
      <c r="B23" s="38" t="s">
        <v>67</v>
      </c>
      <c r="C23" s="38" t="s">
        <v>68</v>
      </c>
      <c r="D23" s="38" t="s">
        <v>18</v>
      </c>
      <c r="E23" s="41" t="s">
        <v>69</v>
      </c>
      <c r="F23" s="39">
        <v>270000</v>
      </c>
      <c r="G23" s="39">
        <v>27000</v>
      </c>
      <c r="H23" s="39">
        <v>27000</v>
      </c>
      <c r="I23" s="39">
        <v>0</v>
      </c>
      <c r="J23" s="39">
        <v>0</v>
      </c>
      <c r="K23" s="40"/>
    </row>
    <row r="24" spans="1:11" s="20" customFormat="1" ht="22.5" customHeight="1">
      <c r="A24" s="50" t="s">
        <v>70</v>
      </c>
      <c r="B24" s="51"/>
      <c r="C24" s="51"/>
      <c r="D24" s="51"/>
      <c r="E24" s="52"/>
      <c r="F24" s="42">
        <f>F23</f>
        <v>270000</v>
      </c>
      <c r="G24" s="42">
        <f>G23</f>
        <v>27000</v>
      </c>
      <c r="H24" s="42">
        <f>H23</f>
        <v>27000</v>
      </c>
      <c r="I24" s="42">
        <f>I23</f>
        <v>0</v>
      </c>
      <c r="J24" s="42">
        <f>J23</f>
        <v>0</v>
      </c>
      <c r="K24" s="43"/>
    </row>
    <row r="25" spans="1:11" s="12" customFormat="1" ht="51.75" customHeight="1">
      <c r="A25" s="2" t="s">
        <v>34</v>
      </c>
      <c r="B25" s="10" t="s">
        <v>13</v>
      </c>
      <c r="C25" s="10" t="s">
        <v>50</v>
      </c>
      <c r="D25" s="10" t="s">
        <v>10</v>
      </c>
      <c r="E25" s="8" t="s">
        <v>47</v>
      </c>
      <c r="F25" s="11">
        <v>687991.3</v>
      </c>
      <c r="G25" s="16">
        <v>58000</v>
      </c>
      <c r="H25" s="11">
        <v>58000</v>
      </c>
      <c r="I25" s="11">
        <v>0</v>
      </c>
      <c r="J25" s="11">
        <v>0</v>
      </c>
      <c r="K25" s="8" t="s">
        <v>48</v>
      </c>
    </row>
    <row r="26" spans="1:11" s="12" customFormat="1" ht="32.25" customHeight="1">
      <c r="A26" s="2" t="s">
        <v>38</v>
      </c>
      <c r="B26" s="10" t="s">
        <v>13</v>
      </c>
      <c r="C26" s="10" t="s">
        <v>19</v>
      </c>
      <c r="D26" s="10" t="s">
        <v>10</v>
      </c>
      <c r="E26" s="8" t="s">
        <v>49</v>
      </c>
      <c r="F26" s="11">
        <v>5100</v>
      </c>
      <c r="G26" s="16">
        <v>5100</v>
      </c>
      <c r="H26" s="11">
        <v>5100</v>
      </c>
      <c r="I26" s="11">
        <v>0</v>
      </c>
      <c r="J26" s="11">
        <v>0</v>
      </c>
      <c r="K26" s="8"/>
    </row>
    <row r="27" spans="1:11" s="12" customFormat="1" ht="21" customHeight="1">
      <c r="A27" s="2" t="s">
        <v>39</v>
      </c>
      <c r="B27" s="10" t="s">
        <v>13</v>
      </c>
      <c r="C27" s="10" t="s">
        <v>19</v>
      </c>
      <c r="D27" s="10" t="s">
        <v>18</v>
      </c>
      <c r="E27" s="8" t="s">
        <v>51</v>
      </c>
      <c r="F27" s="11">
        <v>5000</v>
      </c>
      <c r="G27" s="16">
        <v>5000</v>
      </c>
      <c r="H27" s="11">
        <v>5000</v>
      </c>
      <c r="I27" s="11">
        <v>0</v>
      </c>
      <c r="J27" s="11">
        <v>0</v>
      </c>
      <c r="K27" s="8"/>
    </row>
    <row r="28" spans="1:11" s="12" customFormat="1" ht="21" customHeight="1">
      <c r="A28" s="2" t="s">
        <v>40</v>
      </c>
      <c r="B28" s="10" t="s">
        <v>13</v>
      </c>
      <c r="C28" s="10" t="s">
        <v>19</v>
      </c>
      <c r="D28" s="10" t="s">
        <v>18</v>
      </c>
      <c r="E28" s="8" t="s">
        <v>52</v>
      </c>
      <c r="F28" s="11">
        <v>10000</v>
      </c>
      <c r="G28" s="16">
        <v>10000</v>
      </c>
      <c r="H28" s="11">
        <v>10000</v>
      </c>
      <c r="I28" s="11">
        <v>0</v>
      </c>
      <c r="J28" s="11">
        <v>0</v>
      </c>
      <c r="K28" s="8"/>
    </row>
    <row r="29" spans="1:11" s="12" customFormat="1" ht="21" customHeight="1">
      <c r="A29" s="2" t="s">
        <v>41</v>
      </c>
      <c r="B29" s="10" t="s">
        <v>13</v>
      </c>
      <c r="C29" s="10" t="s">
        <v>19</v>
      </c>
      <c r="D29" s="10" t="s">
        <v>18</v>
      </c>
      <c r="E29" s="8" t="s">
        <v>53</v>
      </c>
      <c r="F29" s="11">
        <v>14800</v>
      </c>
      <c r="G29" s="16">
        <v>14800</v>
      </c>
      <c r="H29" s="11">
        <v>14800</v>
      </c>
      <c r="I29" s="11">
        <v>0</v>
      </c>
      <c r="J29" s="11">
        <v>0</v>
      </c>
      <c r="K29" s="8"/>
    </row>
    <row r="30" spans="1:11" s="12" customFormat="1" ht="30" customHeight="1">
      <c r="A30" s="2" t="s">
        <v>42</v>
      </c>
      <c r="B30" s="10" t="s">
        <v>13</v>
      </c>
      <c r="C30" s="10" t="s">
        <v>19</v>
      </c>
      <c r="D30" s="10" t="s">
        <v>18</v>
      </c>
      <c r="E30" s="8" t="s">
        <v>63</v>
      </c>
      <c r="F30" s="11">
        <v>16000</v>
      </c>
      <c r="G30" s="16">
        <v>16000</v>
      </c>
      <c r="H30" s="11">
        <v>16000</v>
      </c>
      <c r="I30" s="11">
        <v>0</v>
      </c>
      <c r="J30" s="11">
        <v>0</v>
      </c>
      <c r="K30" s="8"/>
    </row>
    <row r="31" spans="1:11" s="20" customFormat="1" ht="24.75" customHeight="1">
      <c r="A31" s="73" t="s">
        <v>26</v>
      </c>
      <c r="B31" s="74"/>
      <c r="C31" s="74"/>
      <c r="D31" s="74"/>
      <c r="E31" s="75"/>
      <c r="F31" s="18">
        <f>SUM(F25:F30)</f>
        <v>738891.3</v>
      </c>
      <c r="G31" s="18">
        <f>SUM(G25:G30)</f>
        <v>108900</v>
      </c>
      <c r="H31" s="18">
        <f>SUM(H25:H30)</f>
        <v>108900</v>
      </c>
      <c r="I31" s="18">
        <f>SUM(I25:I30)</f>
        <v>0</v>
      </c>
      <c r="J31" s="18">
        <f>SUM(J25:J30)</f>
        <v>0</v>
      </c>
      <c r="K31" s="21"/>
    </row>
    <row r="32" spans="1:11" ht="55.5" customHeight="1">
      <c r="A32" s="2" t="s">
        <v>41</v>
      </c>
      <c r="B32" s="14" t="s">
        <v>14</v>
      </c>
      <c r="C32" s="14" t="s">
        <v>15</v>
      </c>
      <c r="D32" s="14" t="s">
        <v>10</v>
      </c>
      <c r="E32" s="22" t="s">
        <v>54</v>
      </c>
      <c r="F32" s="16">
        <v>2548388</v>
      </c>
      <c r="G32" s="16">
        <v>100000</v>
      </c>
      <c r="H32" s="16">
        <v>100000</v>
      </c>
      <c r="I32" s="16">
        <v>0</v>
      </c>
      <c r="J32" s="16">
        <v>0</v>
      </c>
      <c r="K32" s="22" t="s">
        <v>55</v>
      </c>
    </row>
    <row r="33" spans="1:11" s="12" customFormat="1" ht="22.5" customHeight="1">
      <c r="A33" s="73" t="s">
        <v>27</v>
      </c>
      <c r="B33" s="74"/>
      <c r="C33" s="74"/>
      <c r="D33" s="74"/>
      <c r="E33" s="75"/>
      <c r="F33" s="18">
        <f>F32</f>
        <v>2548388</v>
      </c>
      <c r="G33" s="18">
        <f>G32</f>
        <v>100000</v>
      </c>
      <c r="H33" s="18">
        <f>H32</f>
        <v>100000</v>
      </c>
      <c r="I33" s="18">
        <f>I32</f>
        <v>0</v>
      </c>
      <c r="J33" s="18">
        <f>J32</f>
        <v>0</v>
      </c>
      <c r="K33" s="23"/>
    </row>
    <row r="34" spans="1:11" s="12" customFormat="1" ht="38.25" customHeight="1">
      <c r="A34" s="13" t="s">
        <v>42</v>
      </c>
      <c r="B34" s="10" t="s">
        <v>16</v>
      </c>
      <c r="C34" s="10" t="s">
        <v>17</v>
      </c>
      <c r="D34" s="10" t="s">
        <v>10</v>
      </c>
      <c r="E34" s="8" t="s">
        <v>56</v>
      </c>
      <c r="F34" s="11">
        <v>2032000</v>
      </c>
      <c r="G34" s="16">
        <v>700000</v>
      </c>
      <c r="H34" s="11">
        <v>700000</v>
      </c>
      <c r="I34" s="11">
        <v>0</v>
      </c>
      <c r="J34" s="11">
        <v>0</v>
      </c>
      <c r="K34" s="33" t="s">
        <v>62</v>
      </c>
    </row>
    <row r="35" spans="1:11" s="12" customFormat="1" ht="18" customHeight="1">
      <c r="A35" s="70" t="s">
        <v>43</v>
      </c>
      <c r="B35" s="72" t="s">
        <v>16</v>
      </c>
      <c r="C35" s="72" t="s">
        <v>17</v>
      </c>
      <c r="D35" s="10" t="s">
        <v>10</v>
      </c>
      <c r="E35" s="60" t="s">
        <v>57</v>
      </c>
      <c r="F35" s="63">
        <v>18341746.38</v>
      </c>
      <c r="G35" s="11">
        <v>100000</v>
      </c>
      <c r="H35" s="11">
        <v>100000</v>
      </c>
      <c r="I35" s="11">
        <v>0</v>
      </c>
      <c r="J35" s="11">
        <v>0</v>
      </c>
      <c r="K35" s="66" t="s">
        <v>58</v>
      </c>
    </row>
    <row r="36" spans="1:11" s="12" customFormat="1" ht="21" customHeight="1">
      <c r="A36" s="71"/>
      <c r="B36" s="71"/>
      <c r="C36" s="71"/>
      <c r="D36" s="10" t="s">
        <v>45</v>
      </c>
      <c r="E36" s="61"/>
      <c r="F36" s="64"/>
      <c r="G36" s="11">
        <v>3253500</v>
      </c>
      <c r="H36" s="11">
        <v>0</v>
      </c>
      <c r="I36" s="11">
        <v>0</v>
      </c>
      <c r="J36" s="11">
        <f>G36</f>
        <v>3253500</v>
      </c>
      <c r="K36" s="79"/>
    </row>
    <row r="37" spans="1:11" s="12" customFormat="1" ht="18.75" customHeight="1">
      <c r="A37" s="71"/>
      <c r="B37" s="71"/>
      <c r="C37" s="71"/>
      <c r="D37" s="10" t="s">
        <v>20</v>
      </c>
      <c r="E37" s="62"/>
      <c r="F37" s="65"/>
      <c r="G37" s="11">
        <f>839219+422966.38</f>
        <v>1262185.38</v>
      </c>
      <c r="H37" s="11">
        <f>G37-550000</f>
        <v>712185.3799999999</v>
      </c>
      <c r="I37" s="11">
        <v>0</v>
      </c>
      <c r="J37" s="11">
        <v>550000</v>
      </c>
      <c r="K37" s="80"/>
    </row>
    <row r="38" spans="1:12" s="25" customFormat="1" ht="18" customHeight="1">
      <c r="A38" s="76" t="s">
        <v>28</v>
      </c>
      <c r="B38" s="77"/>
      <c r="C38" s="77"/>
      <c r="D38" s="77"/>
      <c r="E38" s="78"/>
      <c r="F38" s="18">
        <f>F34+F35</f>
        <v>20373746.38</v>
      </c>
      <c r="G38" s="18">
        <f>SUM(G34:G37)</f>
        <v>5315685.38</v>
      </c>
      <c r="H38" s="18">
        <f>SUM(H34:H37)</f>
        <v>1512185.38</v>
      </c>
      <c r="I38" s="18">
        <f>SUM(I34:I37)</f>
        <v>0</v>
      </c>
      <c r="J38" s="18">
        <f>SUM(J34:J37)</f>
        <v>3803500</v>
      </c>
      <c r="K38" s="23"/>
      <c r="L38" s="24"/>
    </row>
    <row r="39" spans="1:11" ht="27" customHeight="1">
      <c r="A39" s="68" t="s">
        <v>21</v>
      </c>
      <c r="B39" s="68"/>
      <c r="C39" s="68"/>
      <c r="D39" s="68"/>
      <c r="E39" s="68"/>
      <c r="F39" s="27">
        <f>F22+F31+F33+F38+F24</f>
        <v>25526025.68</v>
      </c>
      <c r="G39" s="27">
        <f>G22+G31+G33+G38+G24</f>
        <v>7146585.38</v>
      </c>
      <c r="H39" s="27">
        <f>H22+H31+H33+H38+H24</f>
        <v>2843085.38</v>
      </c>
      <c r="I39" s="27">
        <f>I22+I31+I33+I38+I24</f>
        <v>0</v>
      </c>
      <c r="J39" s="27">
        <f>J22+J31+J33+J38+J24</f>
        <v>4303500</v>
      </c>
      <c r="K39" s="26" t="s">
        <v>2</v>
      </c>
    </row>
    <row r="40" ht="14.25" customHeight="1"/>
    <row r="41" ht="12.75">
      <c r="F41" s="28"/>
    </row>
    <row r="42" ht="8.25" customHeight="1"/>
    <row r="43" spans="6:9" ht="13.5" customHeight="1">
      <c r="F43" s="28"/>
      <c r="I43" s="29"/>
    </row>
    <row r="44" ht="2.25" customHeight="1"/>
    <row r="45" ht="12.75">
      <c r="F45" s="28"/>
    </row>
  </sheetData>
  <sheetProtection/>
  <mergeCells count="35">
    <mergeCell ref="A38:E38"/>
    <mergeCell ref="A22:E22"/>
    <mergeCell ref="K35:K37"/>
    <mergeCell ref="H13:H15"/>
    <mergeCell ref="K11:K15"/>
    <mergeCell ref="G11:J11"/>
    <mergeCell ref="H12:J12"/>
    <mergeCell ref="B18:B19"/>
    <mergeCell ref="A33:E33"/>
    <mergeCell ref="A18:A19"/>
    <mergeCell ref="A39:E39"/>
    <mergeCell ref="A11:A15"/>
    <mergeCell ref="B11:B15"/>
    <mergeCell ref="C11:C15"/>
    <mergeCell ref="E11:E15"/>
    <mergeCell ref="D11:D15"/>
    <mergeCell ref="A35:A37"/>
    <mergeCell ref="B35:B37"/>
    <mergeCell ref="C35:C37"/>
    <mergeCell ref="A31:E31"/>
    <mergeCell ref="A5:D5"/>
    <mergeCell ref="A9:K9"/>
    <mergeCell ref="E35:E37"/>
    <mergeCell ref="F35:F37"/>
    <mergeCell ref="F11:F15"/>
    <mergeCell ref="I13:I15"/>
    <mergeCell ref="K18:K19"/>
    <mergeCell ref="J13:J15"/>
    <mergeCell ref="G12:G15"/>
    <mergeCell ref="A24:E24"/>
    <mergeCell ref="C18:C19"/>
    <mergeCell ref="E18:E19"/>
    <mergeCell ref="I6:K6"/>
    <mergeCell ref="I7:K7"/>
    <mergeCell ref="I8:K8"/>
  </mergeCells>
  <printOptions horizontalCentered="1"/>
  <pageMargins left="0.58" right="0.1968503937007874" top="0.4724409448818898" bottom="0.3937007874015748" header="0.275590551181102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Lange</cp:lastModifiedBy>
  <cp:lastPrinted>2011-01-13T09:42:33Z</cp:lastPrinted>
  <dcterms:created xsi:type="dcterms:W3CDTF">1998-12-09T13:02:10Z</dcterms:created>
  <dcterms:modified xsi:type="dcterms:W3CDTF">2011-01-17T06:59:37Z</dcterms:modified>
  <cp:category/>
  <cp:version/>
  <cp:contentType/>
  <cp:contentStatus/>
</cp:coreProperties>
</file>