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<sst xmlns="http://schemas.openxmlformats.org/spreadsheetml/2006/main" count="102" uniqueCount="89">
  <si>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Wyszczególnienie</t>
  </si>
  <si>
    <t>Prognoza 2010</t>
  </si>
  <si>
    <t>Prognoza 2011</t>
  </si>
  <si>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</si>
  <si>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</si>
  <si>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</si>
  <si>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</si>
  <si>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</si>
  <si>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</si>
  <si>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</si>
  <si>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</si>
  <si>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</si>
  <si>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</si>
  <si>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</si>
  <si>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</si>
  <si>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</si>
  <si>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</si>
  <si>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</si>
  <si>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</si>
  <si>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</si>
  <si>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</si>
  <si>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</si>
  <si>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</si>
  <si>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</si>
  <si>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</si>
  <si>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</si>
  <si>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</si>
  <si>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</si>
  <si>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</si>
  <si>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</si>
  <si>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</si>
  <si>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</si>
  <si>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</si>
  <si>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</si>
  <si>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</si>
  <si>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</si>
  <si>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</si>
  <si>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</si>
  <si>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</si>
  <si>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</si>
  <si>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</si>
  <si>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</si>
  <si>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</si>
  <si>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</si>
  <si>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</si>
  <si>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</si>
  <si>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</si>
  <si>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</si>
  <si>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</si>
  <si>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</si>
  <si>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</si>
  <si>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</si>
  <si>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</si>
  <si>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</si>
  <si>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</si>
  <si>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</si>
  <si>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</si>
  <si>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</si>
  <si>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</t>
  </si>
  <si>
    <t>4.2</t>
  </si>
  <si>
    <t>długu po uwzględnieniu wyłączeń (art. 170 ust. 3);</t>
  </si>
  <si>
    <t>4.3</t>
  </si>
  <si>
    <t xml:space="preserve">spłaty zadłużenia (art. 169 ust. 1);  (2.1+2.2+2.3+2.4):3 </t>
  </si>
  <si>
    <t>4.4</t>
  </si>
  <si>
    <t xml:space="preserve">spłaty zadłużenia po uwzględnieniu wyłączeń (art. 169 ust. 3);    (2.1+2.3):3 </t>
  </si>
  <si>
    <t>Załącznik Nr 11</t>
  </si>
  <si>
    <t>Wykonanie 2008</t>
  </si>
  <si>
    <t>Prognoza 2012</t>
  </si>
  <si>
    <t>Prognoza 2013</t>
  </si>
  <si>
    <t>Prognoza 2014</t>
  </si>
  <si>
    <t>Rady Miejskiej w Sępólnie Krajeńskim</t>
  </si>
  <si>
    <t>Prognoza kwoty długu publicznego oraz spłat na rok 2010 i lata następne</t>
  </si>
  <si>
    <t>Wykonanie 2009</t>
  </si>
  <si>
    <t>Prognoza 2015</t>
  </si>
  <si>
    <t>Poz.</t>
  </si>
  <si>
    <t>Prognoza 2016</t>
  </si>
  <si>
    <t>Prognoza 2017</t>
  </si>
  <si>
    <t>do uchwały nr XL/296/09</t>
  </si>
  <si>
    <t>z dnia 29 grudnia 2009 r.</t>
  </si>
  <si>
    <t xml:space="preserve">                                               do uchwały nr XLVII/…./10</t>
  </si>
  <si>
    <t xml:space="preserve">                                               Rady Miejskiej w Sępólnie Krajeńskim</t>
  </si>
  <si>
    <t xml:space="preserve">                                               z dnia 27 maja 2010 r.</t>
  </si>
  <si>
    <t>Prognoza 2018</t>
  </si>
  <si>
    <t>2.1.2.1</t>
  </si>
  <si>
    <t>nowych zaciąganych pożyczek</t>
  </si>
  <si>
    <t>2.3.1</t>
  </si>
  <si>
    <t>odsetki od nowych zaciąganych pożyczek</t>
  </si>
  <si>
    <t>1.2.1.1</t>
  </si>
  <si>
    <t xml:space="preserve">                                      Załącznik nr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</si>
</sst>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3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7" fillId="17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3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19" borderId="11" xfId="0" applyNumberFormat="1" applyFont="1" applyFill="1" applyBorder="1" applyAlignment="1" applyProtection="1">
      <alignment horizontal="right" vertical="center" wrapText="1"/>
      <protection locked="0"/>
    </xf>
    <xf numFmtId="10" fontId="1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2" xfId="0" applyNumberFormat="1" applyFont="1" applyFill="1" applyBorder="1" applyAlignment="1" applyProtection="1">
      <alignment horizontal="left"/>
      <protection locked="0"/>
    </xf>
    <xf numFmtId="4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10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6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E46" sqref="E46"/>
    </sheetView>
  </sheetViews>
  <sheetFormatPr defaultColWidth="9.33203125" defaultRowHeight="12.75"/>
  <cols>
    <col min="1" max="1" width="4.5" style="1" customWidth="1"/>
    <col min="2" max="2" width="17" style="1" customWidth="1"/>
    <col min="3" max="4" width="8.83203125" style="1" customWidth="1"/>
    <col min="5" max="5" width="9.16015625" style="8" customWidth="1"/>
    <col min="6" max="6" width="9.5" style="1" customWidth="1"/>
    <col min="7" max="7" width="9.33203125" style="1" customWidth="1"/>
    <col min="8" max="8" width="8.66015625" style="1" customWidth="1"/>
    <col min="9" max="9" width="8.5" style="1" customWidth="1"/>
    <col min="10" max="10" width="8.66015625" style="1" customWidth="1"/>
    <col min="11" max="12" width="8.5" style="1" customWidth="1"/>
    <col min="13" max="13" width="10.33203125" style="1" customWidth="1"/>
    <col min="14" max="16384" width="9.33203125" style="1" customWidth="1"/>
  </cols>
  <sheetData>
    <row r="1" spans="1:5" ht="18.75">
      <c r="A1"/>
      <c r="B1"/>
      <c r="C1"/>
      <c r="D1" s="17" t="s">
        <v>88</v>
      </c>
      <c r="E1" s="17"/>
    </row>
    <row r="2" spans="1:5" ht="15">
      <c r="A2"/>
      <c r="B2"/>
      <c r="C2"/>
      <c r="D2" s="18" t="s">
        <v>79</v>
      </c>
      <c r="E2" s="18"/>
    </row>
    <row r="3" spans="1:5" ht="15">
      <c r="A3"/>
      <c r="B3"/>
      <c r="C3"/>
      <c r="D3" s="18" t="s">
        <v>80</v>
      </c>
      <c r="E3" s="18"/>
    </row>
    <row r="4" spans="1:5" ht="15">
      <c r="A4"/>
      <c r="B4"/>
      <c r="C4"/>
      <c r="D4" s="18" t="s">
        <v>81</v>
      </c>
      <c r="E4" s="18"/>
    </row>
    <row r="5" spans="1:10" ht="24.75" customHeight="1">
      <c r="A5" s="3"/>
      <c r="B5" s="3"/>
      <c r="C5" s="3"/>
      <c r="D5" s="3"/>
      <c r="E5" s="6"/>
      <c r="F5" s="3"/>
      <c r="G5" s="27" t="s">
        <v>65</v>
      </c>
      <c r="H5" s="27"/>
      <c r="I5" s="27"/>
      <c r="J5" s="27"/>
    </row>
    <row r="6" spans="1:10" ht="12" customHeight="1">
      <c r="A6" s="2"/>
      <c r="B6" s="2"/>
      <c r="C6" s="2"/>
      <c r="D6" s="2"/>
      <c r="E6" s="7"/>
      <c r="F6" s="2"/>
      <c r="G6" s="4" t="s">
        <v>77</v>
      </c>
      <c r="H6" s="2"/>
      <c r="I6" s="2"/>
      <c r="J6" s="2"/>
    </row>
    <row r="7" spans="1:10" ht="15" customHeight="1">
      <c r="A7" s="2"/>
      <c r="B7" s="2"/>
      <c r="C7" s="2"/>
      <c r="D7" s="2"/>
      <c r="E7" s="7"/>
      <c r="F7" s="2"/>
      <c r="G7" s="4" t="s">
        <v>70</v>
      </c>
      <c r="H7" s="2"/>
      <c r="I7" s="2"/>
      <c r="J7" s="2"/>
    </row>
    <row r="8" spans="1:10" ht="12.75" customHeight="1">
      <c r="A8" s="2"/>
      <c r="B8" s="2"/>
      <c r="C8" s="2"/>
      <c r="D8" s="2"/>
      <c r="E8" s="7"/>
      <c r="F8" s="2"/>
      <c r="G8" s="4" t="s">
        <v>78</v>
      </c>
      <c r="H8" s="2"/>
      <c r="I8" s="2"/>
      <c r="J8" s="2"/>
    </row>
    <row r="9" spans="1:12" ht="16.5" customHeight="1">
      <c r="A9" s="28" t="s">
        <v>71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20.25" customHeight="1">
      <c r="A10" s="5" t="s">
        <v>74</v>
      </c>
      <c r="B10" s="5" t="s">
        <v>0</v>
      </c>
      <c r="C10" s="5" t="s">
        <v>66</v>
      </c>
      <c r="D10" s="5" t="s">
        <v>72</v>
      </c>
      <c r="E10" s="19" t="s">
        <v>1</v>
      </c>
      <c r="F10" s="5" t="s">
        <v>2</v>
      </c>
      <c r="G10" s="5" t="s">
        <v>67</v>
      </c>
      <c r="H10" s="5" t="s">
        <v>68</v>
      </c>
      <c r="I10" s="5" t="s">
        <v>69</v>
      </c>
      <c r="J10" s="20" t="s">
        <v>73</v>
      </c>
      <c r="K10" s="20" t="s">
        <v>75</v>
      </c>
      <c r="L10" s="21" t="s">
        <v>76</v>
      </c>
      <c r="M10" s="21" t="s">
        <v>82</v>
      </c>
    </row>
    <row r="11" spans="1:13" ht="16.5">
      <c r="A11" s="22" t="s">
        <v>3</v>
      </c>
      <c r="B11" s="22" t="s">
        <v>4</v>
      </c>
      <c r="C11" s="9">
        <v>3377053</v>
      </c>
      <c r="D11" s="9">
        <v>6046478</v>
      </c>
      <c r="E11" s="12">
        <f>D11+E16-E33</f>
        <v>14562405.34</v>
      </c>
      <c r="F11" s="12">
        <f>E11+F16-F33-F32-F34</f>
        <v>13109935.34</v>
      </c>
      <c r="G11" s="12">
        <f>F11+G16-G33-G32-G34</f>
        <v>10529625.34</v>
      </c>
      <c r="H11" s="12">
        <f aca="true" t="shared" si="0" ref="H11:M11">G11+H16-H33-H32-H34</f>
        <v>8077697.34</v>
      </c>
      <c r="I11" s="12">
        <f t="shared" si="0"/>
        <v>5707267.34</v>
      </c>
      <c r="J11" s="12">
        <f t="shared" si="0"/>
        <v>3723436</v>
      </c>
      <c r="K11" s="12">
        <f t="shared" si="0"/>
        <v>2404536</v>
      </c>
      <c r="L11" s="12">
        <f t="shared" si="0"/>
        <v>1203536</v>
      </c>
      <c r="M11" s="12">
        <f t="shared" si="0"/>
        <v>0</v>
      </c>
    </row>
    <row r="12" spans="1:13" ht="28.5" customHeight="1">
      <c r="A12" s="23" t="s">
        <v>5</v>
      </c>
      <c r="B12" s="23" t="s">
        <v>6</v>
      </c>
      <c r="C12" s="24">
        <v>3377053</v>
      </c>
      <c r="D12" s="24">
        <v>6046478</v>
      </c>
      <c r="E12" s="25"/>
      <c r="F12" s="13"/>
      <c r="G12" s="13"/>
      <c r="H12" s="13"/>
      <c r="I12" s="13"/>
      <c r="J12" s="14"/>
      <c r="K12" s="15"/>
      <c r="L12" s="15"/>
      <c r="M12" s="15"/>
    </row>
    <row r="13" spans="1:13" ht="14.25" customHeight="1">
      <c r="A13" s="23" t="s">
        <v>7</v>
      </c>
      <c r="B13" s="23" t="s">
        <v>8</v>
      </c>
      <c r="C13" s="24"/>
      <c r="D13" s="24"/>
      <c r="E13" s="25"/>
      <c r="F13" s="13"/>
      <c r="G13" s="13"/>
      <c r="H13" s="13"/>
      <c r="I13" s="13"/>
      <c r="J13" s="14"/>
      <c r="K13" s="15"/>
      <c r="L13" s="15"/>
      <c r="M13" s="15"/>
    </row>
    <row r="14" spans="1:13" ht="13.5" customHeight="1">
      <c r="A14" s="23" t="s">
        <v>9</v>
      </c>
      <c r="B14" s="23" t="s">
        <v>10</v>
      </c>
      <c r="C14" s="24"/>
      <c r="D14" s="24"/>
      <c r="E14" s="25"/>
      <c r="F14" s="13"/>
      <c r="G14" s="13"/>
      <c r="H14" s="13"/>
      <c r="I14" s="13"/>
      <c r="J14" s="14"/>
      <c r="K14" s="15"/>
      <c r="L14" s="15"/>
      <c r="M14" s="15"/>
    </row>
    <row r="15" spans="1:13" ht="13.5" customHeight="1">
      <c r="A15" s="23" t="s">
        <v>11</v>
      </c>
      <c r="B15" s="23" t="s">
        <v>12</v>
      </c>
      <c r="C15" s="24"/>
      <c r="D15" s="24"/>
      <c r="E15" s="25"/>
      <c r="F15" s="13"/>
      <c r="G15" s="13"/>
      <c r="H15" s="13"/>
      <c r="I15" s="13"/>
      <c r="J15" s="14"/>
      <c r="K15" s="15"/>
      <c r="L15" s="15"/>
      <c r="M15" s="15"/>
    </row>
    <row r="16" spans="1:13" ht="23.25" customHeight="1">
      <c r="A16" s="23" t="s">
        <v>13</v>
      </c>
      <c r="B16" s="23" t="s">
        <v>14</v>
      </c>
      <c r="C16" s="24"/>
      <c r="D16" s="24"/>
      <c r="E16" s="25">
        <f>E17+E19+E18</f>
        <v>9566587.34</v>
      </c>
      <c r="F16" s="13"/>
      <c r="G16" s="13"/>
      <c r="H16" s="13"/>
      <c r="I16" s="13"/>
      <c r="J16" s="14"/>
      <c r="K16" s="15"/>
      <c r="L16" s="15"/>
      <c r="M16" s="15"/>
    </row>
    <row r="17" spans="1:13" ht="13.5" customHeight="1">
      <c r="A17" s="23" t="s">
        <v>15</v>
      </c>
      <c r="B17" s="23" t="s">
        <v>8</v>
      </c>
      <c r="C17" s="24"/>
      <c r="D17" s="24"/>
      <c r="E17" s="25">
        <v>1157051.34</v>
      </c>
      <c r="F17" s="13"/>
      <c r="G17" s="13"/>
      <c r="H17" s="13"/>
      <c r="I17" s="13"/>
      <c r="J17" s="14"/>
      <c r="K17" s="15"/>
      <c r="L17" s="15"/>
      <c r="M17" s="15"/>
    </row>
    <row r="18" spans="1:13" ht="16.5">
      <c r="A18" s="23" t="s">
        <v>87</v>
      </c>
      <c r="B18" s="23" t="s">
        <v>84</v>
      </c>
      <c r="C18" s="24"/>
      <c r="D18" s="24"/>
      <c r="E18" s="25">
        <v>3277036</v>
      </c>
      <c r="F18" s="13"/>
      <c r="G18" s="13"/>
      <c r="H18" s="13"/>
      <c r="I18" s="13"/>
      <c r="J18" s="14"/>
      <c r="K18" s="15"/>
      <c r="L18" s="15"/>
      <c r="M18" s="15"/>
    </row>
    <row r="19" spans="1:13" ht="13.5" customHeight="1">
      <c r="A19" s="23" t="s">
        <v>16</v>
      </c>
      <c r="B19" s="23" t="s">
        <v>10</v>
      </c>
      <c r="C19" s="24"/>
      <c r="D19" s="24"/>
      <c r="E19" s="25">
        <v>5132500</v>
      </c>
      <c r="F19" s="13"/>
      <c r="G19" s="13"/>
      <c r="H19" s="13"/>
      <c r="I19" s="13"/>
      <c r="J19" s="14"/>
      <c r="K19" s="15"/>
      <c r="L19" s="15"/>
      <c r="M19" s="15"/>
    </row>
    <row r="20" spans="1:13" ht="15.75" customHeight="1">
      <c r="A20" s="23" t="s">
        <v>17</v>
      </c>
      <c r="B20" s="23" t="s">
        <v>12</v>
      </c>
      <c r="C20" s="24"/>
      <c r="D20" s="24"/>
      <c r="E20" s="25"/>
      <c r="F20" s="13"/>
      <c r="G20" s="13"/>
      <c r="H20" s="13"/>
      <c r="I20" s="13"/>
      <c r="J20" s="14"/>
      <c r="K20" s="15"/>
      <c r="L20" s="15"/>
      <c r="M20" s="15"/>
    </row>
    <row r="21" spans="1:13" ht="31.5" customHeight="1">
      <c r="A21" s="23" t="s">
        <v>18</v>
      </c>
      <c r="B21" s="23" t="s">
        <v>19</v>
      </c>
      <c r="C21" s="24"/>
      <c r="D21" s="24"/>
      <c r="E21" s="25"/>
      <c r="F21" s="13"/>
      <c r="G21" s="13"/>
      <c r="H21" s="13"/>
      <c r="I21" s="13"/>
      <c r="J21" s="14"/>
      <c r="K21" s="15"/>
      <c r="L21" s="15"/>
      <c r="M21" s="15"/>
    </row>
    <row r="22" spans="1:13" ht="16.5" customHeight="1">
      <c r="A22" s="23" t="s">
        <v>20</v>
      </c>
      <c r="B22" s="23" t="s">
        <v>8</v>
      </c>
      <c r="C22" s="24"/>
      <c r="D22" s="24"/>
      <c r="E22" s="25"/>
      <c r="F22" s="13"/>
      <c r="G22" s="13"/>
      <c r="H22" s="13"/>
      <c r="I22" s="13"/>
      <c r="J22" s="14"/>
      <c r="K22" s="15"/>
      <c r="L22" s="15"/>
      <c r="M22" s="15"/>
    </row>
    <row r="23" spans="1:13" ht="13.5" customHeight="1">
      <c r="A23" s="23" t="s">
        <v>21</v>
      </c>
      <c r="B23" s="23" t="s">
        <v>10</v>
      </c>
      <c r="C23" s="24"/>
      <c r="D23" s="24"/>
      <c r="E23" s="25"/>
      <c r="F23" s="13"/>
      <c r="G23" s="13"/>
      <c r="H23" s="13"/>
      <c r="I23" s="13"/>
      <c r="J23" s="14"/>
      <c r="K23" s="15"/>
      <c r="L23" s="15"/>
      <c r="M23" s="15"/>
    </row>
    <row r="24" spans="1:13" ht="15.75" customHeight="1">
      <c r="A24" s="23" t="s">
        <v>22</v>
      </c>
      <c r="B24" s="23" t="s">
        <v>12</v>
      </c>
      <c r="C24" s="24"/>
      <c r="D24" s="24"/>
      <c r="E24" s="25"/>
      <c r="F24" s="13"/>
      <c r="G24" s="13"/>
      <c r="H24" s="13"/>
      <c r="I24" s="13"/>
      <c r="J24" s="14"/>
      <c r="K24" s="15"/>
      <c r="L24" s="15"/>
      <c r="M24" s="15"/>
    </row>
    <row r="25" spans="1:13" ht="24.75">
      <c r="A25" s="23" t="s">
        <v>23</v>
      </c>
      <c r="B25" s="23" t="s">
        <v>24</v>
      </c>
      <c r="C25" s="24"/>
      <c r="D25" s="24"/>
      <c r="E25" s="25"/>
      <c r="F25" s="13"/>
      <c r="G25" s="13"/>
      <c r="H25" s="13"/>
      <c r="I25" s="13"/>
      <c r="J25" s="14"/>
      <c r="K25" s="15"/>
      <c r="L25" s="15"/>
      <c r="M25" s="15"/>
    </row>
    <row r="26" spans="1:13" ht="17.25" customHeight="1">
      <c r="A26" s="23" t="s">
        <v>25</v>
      </c>
      <c r="B26" s="23" t="s">
        <v>26</v>
      </c>
      <c r="C26" s="24"/>
      <c r="D26" s="24"/>
      <c r="E26" s="25"/>
      <c r="F26" s="13"/>
      <c r="G26" s="13"/>
      <c r="H26" s="13"/>
      <c r="I26" s="13"/>
      <c r="J26" s="14"/>
      <c r="K26" s="15"/>
      <c r="L26" s="15"/>
      <c r="M26" s="15"/>
    </row>
    <row r="27" spans="1:13" ht="23.25" customHeight="1">
      <c r="A27" s="23" t="s">
        <v>27</v>
      </c>
      <c r="B27" s="23" t="s">
        <v>10</v>
      </c>
      <c r="C27" s="24"/>
      <c r="D27" s="24"/>
      <c r="E27" s="25"/>
      <c r="F27" s="13"/>
      <c r="G27" s="13"/>
      <c r="H27" s="13"/>
      <c r="I27" s="13"/>
      <c r="J27" s="14"/>
      <c r="K27" s="15"/>
      <c r="L27" s="15"/>
      <c r="M27" s="15"/>
    </row>
    <row r="28" spans="1:13" ht="15.75" customHeight="1">
      <c r="A28" s="23" t="s">
        <v>28</v>
      </c>
      <c r="B28" s="23" t="s">
        <v>12</v>
      </c>
      <c r="C28" s="24"/>
      <c r="D28" s="24"/>
      <c r="E28" s="25"/>
      <c r="F28" s="13"/>
      <c r="G28" s="13"/>
      <c r="H28" s="13"/>
      <c r="I28" s="13"/>
      <c r="J28" s="14"/>
      <c r="K28" s="15"/>
      <c r="L28" s="15"/>
      <c r="M28" s="15"/>
    </row>
    <row r="29" spans="1:13" ht="15.75" customHeight="1">
      <c r="A29" s="23" t="s">
        <v>29</v>
      </c>
      <c r="B29" s="23" t="s">
        <v>30</v>
      </c>
      <c r="C29" s="24"/>
      <c r="D29" s="24"/>
      <c r="E29" s="25"/>
      <c r="F29" s="13"/>
      <c r="G29" s="13"/>
      <c r="H29" s="13"/>
      <c r="I29" s="13"/>
      <c r="J29" s="14"/>
      <c r="K29" s="15"/>
      <c r="L29" s="15"/>
      <c r="M29" s="15"/>
    </row>
    <row r="30" spans="1:13" ht="21.75" customHeight="1">
      <c r="A30" s="22" t="s">
        <v>31</v>
      </c>
      <c r="B30" s="22" t="s">
        <v>32</v>
      </c>
      <c r="C30" s="9"/>
      <c r="D30" s="9"/>
      <c r="E30" s="12">
        <f>E31+E42+E43</f>
        <v>2162563</v>
      </c>
      <c r="F30" s="12">
        <f aca="true" t="shared" si="1" ref="F30:M30">F31+F42+F43</f>
        <v>2604775</v>
      </c>
      <c r="G30" s="12">
        <f t="shared" si="1"/>
        <v>3609274</v>
      </c>
      <c r="H30" s="12">
        <f t="shared" si="1"/>
        <v>3350666</v>
      </c>
      <c r="I30" s="12">
        <f t="shared" si="1"/>
        <v>2912106</v>
      </c>
      <c r="J30" s="12">
        <f t="shared" si="1"/>
        <v>2284743.34</v>
      </c>
      <c r="K30" s="12">
        <f t="shared" si="1"/>
        <v>1448900</v>
      </c>
      <c r="L30" s="12">
        <f t="shared" si="1"/>
        <v>1271000</v>
      </c>
      <c r="M30" s="12">
        <f t="shared" si="1"/>
        <v>1263536</v>
      </c>
    </row>
    <row r="31" spans="1:13" ht="17.25" customHeight="1">
      <c r="A31" s="23" t="s">
        <v>33</v>
      </c>
      <c r="B31" s="23" t="s">
        <v>34</v>
      </c>
      <c r="C31" s="24"/>
      <c r="D31" s="24"/>
      <c r="E31" s="25">
        <f>SUM(E32:E36)</f>
        <v>1462563</v>
      </c>
      <c r="F31" s="25">
        <f aca="true" t="shared" si="2" ref="F31:M31">SUM(F32:F36)</f>
        <v>1857775</v>
      </c>
      <c r="G31" s="25">
        <f t="shared" si="2"/>
        <v>2979274</v>
      </c>
      <c r="H31" s="25">
        <f t="shared" si="2"/>
        <v>2850666</v>
      </c>
      <c r="I31" s="25">
        <f t="shared" si="2"/>
        <v>2542106</v>
      </c>
      <c r="J31" s="25">
        <f t="shared" si="2"/>
        <v>2044743.3399999999</v>
      </c>
      <c r="K31" s="25">
        <f t="shared" si="2"/>
        <v>1318900</v>
      </c>
      <c r="L31" s="25">
        <f t="shared" si="2"/>
        <v>1201000</v>
      </c>
      <c r="M31" s="25">
        <f t="shared" si="2"/>
        <v>1203536</v>
      </c>
    </row>
    <row r="32" spans="1:13" ht="9.75">
      <c r="A32" s="23" t="s">
        <v>35</v>
      </c>
      <c r="B32" s="23" t="s">
        <v>36</v>
      </c>
      <c r="C32" s="24"/>
      <c r="D32" s="24"/>
      <c r="E32" s="25"/>
      <c r="F32" s="13">
        <v>0</v>
      </c>
      <c r="G32" s="13">
        <v>733000</v>
      </c>
      <c r="H32" s="13">
        <v>733000</v>
      </c>
      <c r="I32" s="13">
        <v>733000</v>
      </c>
      <c r="J32" s="14">
        <v>733000</v>
      </c>
      <c r="K32" s="16">
        <v>733000</v>
      </c>
      <c r="L32" s="16">
        <v>733000</v>
      </c>
      <c r="M32" s="16">
        <v>734500</v>
      </c>
    </row>
    <row r="33" spans="1:13" ht="13.5" customHeight="1">
      <c r="A33" s="23" t="s">
        <v>37</v>
      </c>
      <c r="B33" s="23" t="s">
        <v>38</v>
      </c>
      <c r="C33" s="24"/>
      <c r="D33" s="24"/>
      <c r="E33" s="25">
        <v>1050660</v>
      </c>
      <c r="F33" s="13">
        <v>1452470</v>
      </c>
      <c r="G33" s="13">
        <v>1379310</v>
      </c>
      <c r="H33" s="13">
        <v>1250928</v>
      </c>
      <c r="I33" s="13">
        <v>1169430</v>
      </c>
      <c r="J33" s="14">
        <v>782831.34</v>
      </c>
      <c r="K33" s="16">
        <v>117900</v>
      </c>
      <c r="L33" s="16">
        <v>0</v>
      </c>
      <c r="M33" s="16">
        <v>0</v>
      </c>
    </row>
    <row r="34" spans="1:13" ht="22.5" customHeight="1">
      <c r="A34" s="23" t="s">
        <v>83</v>
      </c>
      <c r="B34" s="23" t="s">
        <v>84</v>
      </c>
      <c r="C34" s="24"/>
      <c r="D34" s="24"/>
      <c r="E34" s="25"/>
      <c r="F34" s="13"/>
      <c r="G34" s="13">
        <v>468000</v>
      </c>
      <c r="H34" s="13">
        <v>468000</v>
      </c>
      <c r="I34" s="13">
        <v>468000</v>
      </c>
      <c r="J34" s="14">
        <v>468000</v>
      </c>
      <c r="K34" s="16">
        <v>468000</v>
      </c>
      <c r="L34" s="16">
        <v>468000</v>
      </c>
      <c r="M34" s="16">
        <v>469036</v>
      </c>
    </row>
    <row r="35" spans="1:13" ht="16.5" customHeight="1">
      <c r="A35" s="23" t="s">
        <v>39</v>
      </c>
      <c r="B35" s="23" t="s">
        <v>40</v>
      </c>
      <c r="C35" s="24"/>
      <c r="D35" s="24"/>
      <c r="E35" s="25"/>
      <c r="F35" s="13"/>
      <c r="G35" s="13"/>
      <c r="H35" s="13"/>
      <c r="I35" s="13"/>
      <c r="J35" s="14"/>
      <c r="K35" s="16"/>
      <c r="L35" s="16"/>
      <c r="M35" s="16"/>
    </row>
    <row r="36" spans="1:13" ht="9.75">
      <c r="A36" s="23" t="s">
        <v>41</v>
      </c>
      <c r="B36" s="23" t="s">
        <v>42</v>
      </c>
      <c r="C36" s="24"/>
      <c r="D36" s="24"/>
      <c r="E36" s="25">
        <v>411903</v>
      </c>
      <c r="F36" s="13">
        <v>405305</v>
      </c>
      <c r="G36" s="13">
        <v>398964</v>
      </c>
      <c r="H36" s="13">
        <v>398738</v>
      </c>
      <c r="I36" s="13">
        <v>171676</v>
      </c>
      <c r="J36" s="14">
        <v>60912</v>
      </c>
      <c r="K36" s="16">
        <v>0</v>
      </c>
      <c r="L36" s="16">
        <v>0</v>
      </c>
      <c r="M36" s="16">
        <v>0</v>
      </c>
    </row>
    <row r="37" spans="1:13" ht="16.5">
      <c r="A37" s="23" t="s">
        <v>43</v>
      </c>
      <c r="B37" s="23" t="s">
        <v>44</v>
      </c>
      <c r="C37" s="24"/>
      <c r="D37" s="24"/>
      <c r="E37" s="25"/>
      <c r="F37" s="13"/>
      <c r="G37" s="13"/>
      <c r="H37" s="13"/>
      <c r="I37" s="13"/>
      <c r="J37" s="14"/>
      <c r="K37" s="16"/>
      <c r="L37" s="16"/>
      <c r="M37" s="16"/>
    </row>
    <row r="38" spans="1:13" ht="9.75">
      <c r="A38" s="23" t="s">
        <v>45</v>
      </c>
      <c r="B38" s="23" t="s">
        <v>36</v>
      </c>
      <c r="C38" s="24"/>
      <c r="D38" s="24"/>
      <c r="E38" s="25"/>
      <c r="F38" s="13"/>
      <c r="G38" s="13"/>
      <c r="H38" s="13"/>
      <c r="I38" s="13"/>
      <c r="J38" s="14"/>
      <c r="K38" s="16"/>
      <c r="L38" s="16"/>
      <c r="M38" s="16"/>
    </row>
    <row r="39" spans="1:13" ht="9.75">
      <c r="A39" s="23" t="s">
        <v>46</v>
      </c>
      <c r="B39" s="23" t="s">
        <v>38</v>
      </c>
      <c r="C39" s="24"/>
      <c r="D39" s="24"/>
      <c r="E39" s="25"/>
      <c r="F39" s="13"/>
      <c r="G39" s="13"/>
      <c r="H39" s="13"/>
      <c r="I39" s="13"/>
      <c r="J39" s="14"/>
      <c r="K39" s="16"/>
      <c r="L39" s="16"/>
      <c r="M39" s="16"/>
    </row>
    <row r="40" spans="1:13" ht="16.5">
      <c r="A40" s="23" t="s">
        <v>47</v>
      </c>
      <c r="B40" s="23" t="s">
        <v>40</v>
      </c>
      <c r="C40" s="24"/>
      <c r="D40" s="24"/>
      <c r="E40" s="25"/>
      <c r="F40" s="13"/>
      <c r="G40" s="13"/>
      <c r="H40" s="13"/>
      <c r="I40" s="13"/>
      <c r="J40" s="14"/>
      <c r="K40" s="16"/>
      <c r="L40" s="16"/>
      <c r="M40" s="16"/>
    </row>
    <row r="41" spans="1:13" ht="9.75">
      <c r="A41" s="23" t="s">
        <v>48</v>
      </c>
      <c r="B41" s="23" t="s">
        <v>42</v>
      </c>
      <c r="C41" s="24"/>
      <c r="D41" s="24"/>
      <c r="E41" s="25"/>
      <c r="F41" s="13"/>
      <c r="G41" s="13"/>
      <c r="H41" s="13"/>
      <c r="I41" s="13"/>
      <c r="J41" s="14"/>
      <c r="K41" s="16"/>
      <c r="L41" s="16"/>
      <c r="M41" s="16"/>
    </row>
    <row r="42" spans="1:13" ht="15.75" customHeight="1">
      <c r="A42" s="23" t="s">
        <v>49</v>
      </c>
      <c r="B42" s="23" t="s">
        <v>50</v>
      </c>
      <c r="C42" s="24"/>
      <c r="D42" s="24"/>
      <c r="E42" s="25">
        <v>700000</v>
      </c>
      <c r="F42" s="13">
        <v>600000</v>
      </c>
      <c r="G42" s="13">
        <v>500000</v>
      </c>
      <c r="H42" s="13">
        <v>400000</v>
      </c>
      <c r="I42" s="13">
        <v>300000</v>
      </c>
      <c r="J42" s="14">
        <v>200000</v>
      </c>
      <c r="K42" s="16">
        <v>100000</v>
      </c>
      <c r="L42" s="16">
        <v>50000</v>
      </c>
      <c r="M42" s="16">
        <v>50000</v>
      </c>
    </row>
    <row r="43" spans="1:13" ht="19.5" customHeight="1">
      <c r="A43" s="23" t="s">
        <v>85</v>
      </c>
      <c r="B43" s="23" t="s">
        <v>86</v>
      </c>
      <c r="C43" s="24"/>
      <c r="D43" s="24"/>
      <c r="E43" s="25"/>
      <c r="F43" s="13">
        <v>147000</v>
      </c>
      <c r="G43" s="13">
        <v>130000</v>
      </c>
      <c r="H43" s="13">
        <v>100000</v>
      </c>
      <c r="I43" s="13">
        <v>70000</v>
      </c>
      <c r="J43" s="14">
        <v>40000</v>
      </c>
      <c r="K43" s="16">
        <v>30000</v>
      </c>
      <c r="L43" s="16">
        <v>20000</v>
      </c>
      <c r="M43" s="16">
        <v>10000</v>
      </c>
    </row>
    <row r="44" spans="1:13" ht="23.25" customHeight="1">
      <c r="A44" s="23" t="s">
        <v>51</v>
      </c>
      <c r="B44" s="23" t="s">
        <v>52</v>
      </c>
      <c r="C44" s="24"/>
      <c r="D44" s="24"/>
      <c r="E44" s="25"/>
      <c r="F44" s="13"/>
      <c r="G44" s="13"/>
      <c r="H44" s="13"/>
      <c r="I44" s="13"/>
      <c r="J44" s="14"/>
      <c r="K44" s="16"/>
      <c r="L44" s="16"/>
      <c r="M44" s="16"/>
    </row>
    <row r="45" spans="1:13" ht="23.25" customHeight="1">
      <c r="A45" s="22" t="s">
        <v>53</v>
      </c>
      <c r="B45" s="22" t="s">
        <v>54</v>
      </c>
      <c r="C45" s="9">
        <v>35132378</v>
      </c>
      <c r="D45" s="9">
        <v>39216139.11</v>
      </c>
      <c r="E45" s="12">
        <v>42858657.97</v>
      </c>
      <c r="F45" s="9">
        <f>E45*101.5%</f>
        <v>43501537.839549996</v>
      </c>
      <c r="G45" s="9">
        <f>F45*101.5%</f>
        <v>44154060.90714324</v>
      </c>
      <c r="H45" s="9">
        <f>G45*101.5%</f>
        <v>44816371.820750386</v>
      </c>
      <c r="I45" s="9">
        <f>H45*101%</f>
        <v>45264535.53895789</v>
      </c>
      <c r="J45" s="9">
        <f>I45*101%</f>
        <v>45717180.89434747</v>
      </c>
      <c r="K45" s="9">
        <f>J45*101%</f>
        <v>46174352.70329094</v>
      </c>
      <c r="L45" s="9">
        <f>K45*101%</f>
        <v>46636096.23032385</v>
      </c>
      <c r="M45" s="9">
        <f>L45*101%</f>
        <v>47102457.19262709</v>
      </c>
    </row>
    <row r="46" spans="1:13" ht="16.5">
      <c r="A46" s="22" t="s">
        <v>55</v>
      </c>
      <c r="B46" s="22" t="s">
        <v>56</v>
      </c>
      <c r="C46" s="9"/>
      <c r="D46" s="9"/>
      <c r="E46" s="12"/>
      <c r="F46" s="9"/>
      <c r="G46" s="9"/>
      <c r="H46" s="9"/>
      <c r="I46" s="9"/>
      <c r="J46" s="10"/>
      <c r="K46" s="10"/>
      <c r="L46" s="10"/>
      <c r="M46" s="10"/>
    </row>
    <row r="47" spans="1:13" ht="9.75">
      <c r="A47" s="23" t="s">
        <v>57</v>
      </c>
      <c r="B47" s="23" t="s">
        <v>58</v>
      </c>
      <c r="C47" s="11">
        <v>0.0961</v>
      </c>
      <c r="D47" s="11">
        <v>0.1542</v>
      </c>
      <c r="E47" s="26">
        <f>E11/E45</f>
        <v>0.3397774459058733</v>
      </c>
      <c r="F47" s="26">
        <f aca="true" t="shared" si="3" ref="F47:M47">F11/F45</f>
        <v>0.3013671697849939</v>
      </c>
      <c r="G47" s="26">
        <f t="shared" si="3"/>
        <v>0.23847467534512817</v>
      </c>
      <c r="H47" s="26">
        <f t="shared" si="3"/>
        <v>0.18023987689828905</v>
      </c>
      <c r="I47" s="26">
        <f t="shared" si="3"/>
        <v>0.1260869524462019</v>
      </c>
      <c r="J47" s="26">
        <f t="shared" si="3"/>
        <v>0.08144500441977975</v>
      </c>
      <c r="K47" s="26">
        <f t="shared" si="3"/>
        <v>0.052075142567805266</v>
      </c>
      <c r="L47" s="26">
        <f t="shared" si="3"/>
        <v>0.025806962788138203</v>
      </c>
      <c r="M47" s="26">
        <f t="shared" si="3"/>
        <v>0</v>
      </c>
    </row>
    <row r="48" spans="1:13" ht="16.5">
      <c r="A48" s="23" t="s">
        <v>59</v>
      </c>
      <c r="B48" s="23" t="s">
        <v>60</v>
      </c>
      <c r="C48" s="11">
        <v>0.0961</v>
      </c>
      <c r="D48" s="11">
        <v>0.1542</v>
      </c>
      <c r="E48" s="26">
        <f>E11/E45</f>
        <v>0.3397774459058733</v>
      </c>
      <c r="F48" s="26">
        <f aca="true" t="shared" si="4" ref="F48:M48">F11/F45</f>
        <v>0.3013671697849939</v>
      </c>
      <c r="G48" s="26">
        <f t="shared" si="4"/>
        <v>0.23847467534512817</v>
      </c>
      <c r="H48" s="26">
        <f t="shared" si="4"/>
        <v>0.18023987689828905</v>
      </c>
      <c r="I48" s="26">
        <f t="shared" si="4"/>
        <v>0.1260869524462019</v>
      </c>
      <c r="J48" s="26">
        <f t="shared" si="4"/>
        <v>0.08144500441977975</v>
      </c>
      <c r="K48" s="26">
        <f t="shared" si="4"/>
        <v>0.052075142567805266</v>
      </c>
      <c r="L48" s="26">
        <f t="shared" si="4"/>
        <v>0.025806962788138203</v>
      </c>
      <c r="M48" s="26">
        <f t="shared" si="4"/>
        <v>0</v>
      </c>
    </row>
    <row r="49" spans="1:13" ht="16.5">
      <c r="A49" s="23" t="s">
        <v>61</v>
      </c>
      <c r="B49" s="23" t="s">
        <v>62</v>
      </c>
      <c r="C49" s="11"/>
      <c r="D49" s="11"/>
      <c r="E49" s="26">
        <f>E30/E45</f>
        <v>0.05045801950947089</v>
      </c>
      <c r="F49" s="26">
        <f aca="true" t="shared" si="5" ref="F49:M49">F30/F45</f>
        <v>0.05987776822068654</v>
      </c>
      <c r="G49" s="26">
        <f t="shared" si="5"/>
        <v>0.08174274179651031</v>
      </c>
      <c r="H49" s="26">
        <f t="shared" si="5"/>
        <v>0.07476432972757092</v>
      </c>
      <c r="I49" s="26">
        <f t="shared" si="5"/>
        <v>0.06433526745223386</v>
      </c>
      <c r="J49" s="26">
        <f t="shared" si="5"/>
        <v>0.0499755955048945</v>
      </c>
      <c r="K49" s="26">
        <f t="shared" si="5"/>
        <v>0.031378891422916125</v>
      </c>
      <c r="L49" s="26">
        <f t="shared" si="5"/>
        <v>0.02725356757398504</v>
      </c>
      <c r="M49" s="26">
        <f t="shared" si="5"/>
        <v>0.026825267200662736</v>
      </c>
    </row>
    <row r="50" spans="1:13" ht="24.75">
      <c r="A50" s="23" t="s">
        <v>63</v>
      </c>
      <c r="B50" s="23" t="s">
        <v>64</v>
      </c>
      <c r="C50" s="11"/>
      <c r="D50" s="11"/>
      <c r="E50" s="26">
        <f>E30/E45</f>
        <v>0.05045801950947089</v>
      </c>
      <c r="F50" s="26">
        <f aca="true" t="shared" si="6" ref="F50:M50">F30/F45</f>
        <v>0.05987776822068654</v>
      </c>
      <c r="G50" s="26">
        <f t="shared" si="6"/>
        <v>0.08174274179651031</v>
      </c>
      <c r="H50" s="26">
        <f t="shared" si="6"/>
        <v>0.07476432972757092</v>
      </c>
      <c r="I50" s="26">
        <f t="shared" si="6"/>
        <v>0.06433526745223386</v>
      </c>
      <c r="J50" s="26">
        <f t="shared" si="6"/>
        <v>0.0499755955048945</v>
      </c>
      <c r="K50" s="26">
        <f t="shared" si="6"/>
        <v>0.031378891422916125</v>
      </c>
      <c r="L50" s="26">
        <f t="shared" si="6"/>
        <v>0.02725356757398504</v>
      </c>
      <c r="M50" s="26">
        <f t="shared" si="6"/>
        <v>0.026825267200662736</v>
      </c>
    </row>
  </sheetData>
  <sheetProtection/>
  <mergeCells count="2">
    <mergeCell ref="G5:J5"/>
    <mergeCell ref="A9:L9"/>
  </mergeCells>
  <printOptions/>
  <pageMargins left="0.47" right="0.29" top="0.38" bottom="0.55" header="0.29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2010-05-14T09:29:09Z</cp:lastPrinted>
  <dcterms:created xsi:type="dcterms:W3CDTF">2008-11-06T10:53:23Z</dcterms:created>
  <dcterms:modified xsi:type="dcterms:W3CDTF">2010-05-17T11:31:05Z</dcterms:modified>
  <cp:category/>
  <cp:version/>
  <cp:contentType/>
  <cp:contentStatus/>
</cp:coreProperties>
</file>