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  <sheet name="3a" sheetId="2" r:id="rId2"/>
  </sheets>
  <definedNames/>
  <calcPr fullCalcOnLoad="1"/>
</workbook>
</file>

<file path=xl/sharedStrings.xml><?xml version="1.0" encoding="utf-8"?>
<sst xmlns="http://schemas.openxmlformats.org/spreadsheetml/2006/main" count="193" uniqueCount="63">
  <si>
    <t>Dział</t>
  </si>
  <si>
    <t>1.</t>
  </si>
  <si>
    <t>2.</t>
  </si>
  <si>
    <t>Rozdz.</t>
  </si>
  <si>
    <t>x</t>
  </si>
  <si>
    <t>2008 r.</t>
  </si>
  <si>
    <t>2009 r.</t>
  </si>
  <si>
    <t>Lp.</t>
  </si>
  <si>
    <t>Zadania inwestycyjne w 2007 r.</t>
  </si>
  <si>
    <t>Planowane wydatki</t>
  </si>
  <si>
    <t>Limity wydatków na wieloletnie programy inwestycyjne w latach 2007 - 2009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</si>
  <si>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</si>
  <si>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</si>
  <si>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</si>
  <si>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</si>
  <si>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</si>
  <si>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</si>
  <si>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</si>
  <si>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</si>
  <si>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</si>
  <si>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</si>
  <si>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</si>
  <si>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</si>
  <si>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010</t>
  </si>
  <si>
    <t>01010</t>
  </si>
  <si>
    <t>6050</t>
  </si>
  <si>
    <t>Sieć wodociągowa we wsi Wiśniewka</t>
  </si>
  <si>
    <t>Sieć wodociągowa  - pozostała</t>
  </si>
  <si>
    <t>600</t>
  </si>
  <si>
    <t>60016</t>
  </si>
  <si>
    <t>Budowa chodnika oraz utwardzenie placu w Lutowie</t>
  </si>
  <si>
    <t>Budowa chodnika w miejscowości Piaseczno</t>
  </si>
  <si>
    <t>Budowa dróg i chodników - pozostała</t>
  </si>
  <si>
    <t>710</t>
  </si>
  <si>
    <t>71035</t>
  </si>
  <si>
    <t>Ogrodzenie cmentarza w Wałdowie</t>
  </si>
  <si>
    <t>75023</t>
  </si>
  <si>
    <t>801</t>
  </si>
  <si>
    <t>80101</t>
  </si>
  <si>
    <t>Termomodernizacja budynku Zespołu Szkół w Lutowie</t>
  </si>
  <si>
    <t>900</t>
  </si>
  <si>
    <t>90001</t>
  </si>
  <si>
    <t>Budowa sieci kanalizacji sanitarnej i deszczowej - pozostała</t>
  </si>
  <si>
    <t>90095</t>
  </si>
  <si>
    <t>Termomodernizacja budynku świetlicy terapeutycznej</t>
  </si>
  <si>
    <t>Adaptacja budynku w Wałdowie na lokale socjalne</t>
  </si>
  <si>
    <t>926</t>
  </si>
  <si>
    <t>92601</t>
  </si>
  <si>
    <t>Hala widowiskowo - sportowa</t>
  </si>
  <si>
    <t>Razem</t>
  </si>
  <si>
    <t>6050 Razem</t>
  </si>
  <si>
    <t>Termomodernizacja budynku OPS w Sępólnie Krajeńskim</t>
  </si>
  <si>
    <t>Termomodernizacja budynku urzędu</t>
  </si>
  <si>
    <t>Zakup komputerów, serwera</t>
  </si>
  <si>
    <t>750</t>
  </si>
  <si>
    <t>6060</t>
  </si>
  <si>
    <t>Urząd Miejski                w Sępólnie Krajeńskim</t>
  </si>
  <si>
    <t>Załącznik Nr 3</t>
  </si>
  <si>
    <t>do UCHWAŁY RADY MIEJSKIEJ w Sępólnie Krajeńskim</t>
  </si>
  <si>
    <t>Nr IV/34/07 z dnia 25 stycznia 2007 r.</t>
  </si>
  <si>
    <t>Załącznik Nr 3 a</t>
  </si>
  <si>
    <t>Przewodniczący Rady Miejskiej</t>
  </si>
  <si>
    <t>Tomasz Cyganek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</si>
</sst>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9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9" fontId="0" fillId="0" borderId="3" xfId="0" applyNumberForma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vertical="center" wrapText="1"/>
    </xf>
    <xf numFmtId="4" fontId="3" fillId="2" borderId="3" xfId="0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9" fontId="0" fillId="0" borderId="2" xfId="0" applyNumberFormat="1" applyBorder="1" applyAlignment="1">
      <alignment vertical="center" wrapText="1"/>
    </xf>
    <xf numFmtId="49" fontId="0" fillId="2" borderId="2" xfId="0" applyNumberFormat="1" applyFill="1" applyBorder="1" applyAlignment="1">
      <alignment vertical="center" wrapText="1"/>
    </xf>
    <xf numFmtId="4" fontId="0" fillId="0" borderId="4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49" fontId="3" fillId="2" borderId="5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vertical="center" wrapText="1"/>
    </xf>
    <xf numFmtId="4" fontId="0" fillId="0" borderId="3" xfId="0" applyNumberFormat="1" applyFont="1" applyFill="1" applyBorder="1" applyAlignment="1">
      <alignment vertical="center"/>
    </xf>
    <xf numFmtId="49" fontId="0" fillId="0" borderId="2" xfId="0" applyNumberFormat="1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" fontId="3" fillId="0" borderId="0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B2" sqref="B1:B16384"/>
    </sheetView>
  </sheetViews>
  <sheetFormatPr defaultColWidth="9.00390625" defaultRowHeight="12.75"/>
  <cols>
    <col min="1" max="1" width="5.625" style="1" customWidth="1"/>
    <col min="2" max="2" width="6.875" style="69" customWidth="1"/>
    <col min="3" max="3" width="7.75390625" style="69" customWidth="1"/>
    <col min="4" max="4" width="4.875" style="1" customWidth="1"/>
    <col min="5" max="5" width="18.25390625" style="1" customWidth="1"/>
    <col min="6" max="6" width="12.875" style="1" customWidth="1"/>
    <col min="7" max="7" width="12.375" style="1" customWidth="1"/>
    <col min="8" max="8" width="13.00390625" style="1" customWidth="1"/>
    <col min="9" max="9" width="10.125" style="1" customWidth="1"/>
    <col min="10" max="10" width="13.125" style="1" customWidth="1"/>
    <col min="11" max="11" width="13.375" style="1" customWidth="1"/>
    <col min="12" max="12" width="12.125" style="1" customWidth="1"/>
    <col min="13" max="13" width="13.125" style="1" customWidth="1"/>
    <col min="14" max="16384" width="9.125" style="1" customWidth="1"/>
  </cols>
  <sheetData>
    <row r="1" spans="1:13" ht="12.75">
      <c r="A1" s="47" t="s">
        <v>10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9.75" customHeight="1">
      <c r="A2" s="2"/>
      <c r="B2" s="2"/>
      <c r="C2" s="2"/>
      <c r="D2" s="2"/>
      <c r="E2" s="2"/>
      <c r="F2" s="2"/>
      <c r="G2" s="2"/>
      <c r="H2" s="2"/>
      <c r="I2" s="2"/>
      <c r="J2" s="52" t="s">
        <v>57</v>
      </c>
      <c r="K2" s="52"/>
      <c r="L2" s="52"/>
      <c r="M2" s="52"/>
    </row>
    <row r="3" spans="1:13" ht="10.5" customHeight="1">
      <c r="A3" s="2"/>
      <c r="B3" s="2"/>
      <c r="C3" s="2"/>
      <c r="D3" s="2"/>
      <c r="E3" s="2"/>
      <c r="F3" s="2"/>
      <c r="G3" s="2"/>
      <c r="H3" s="2"/>
      <c r="I3" s="2"/>
      <c r="J3" s="43" t="s">
        <v>58</v>
      </c>
      <c r="K3" s="43"/>
      <c r="L3" s="43"/>
      <c r="M3" s="43"/>
    </row>
    <row r="4" spans="1:13" ht="10.5" customHeight="1">
      <c r="A4" s="2"/>
      <c r="B4" s="2"/>
      <c r="C4" s="2"/>
      <c r="D4" s="2"/>
      <c r="E4" s="2"/>
      <c r="F4" s="2"/>
      <c r="G4" s="2"/>
      <c r="H4" s="2"/>
      <c r="I4" s="2"/>
      <c r="J4" s="43" t="s">
        <v>59</v>
      </c>
      <c r="K4" s="43"/>
      <c r="L4" s="43"/>
      <c r="M4" s="43"/>
    </row>
    <row r="5" spans="1:13" s="8" customFormat="1" ht="19.5" customHeight="1">
      <c r="A5" s="48" t="s">
        <v>7</v>
      </c>
      <c r="B5" s="48" t="s">
        <v>0</v>
      </c>
      <c r="C5" s="48" t="s">
        <v>3</v>
      </c>
      <c r="D5" s="48" t="s">
        <v>16</v>
      </c>
      <c r="E5" s="49" t="s">
        <v>13</v>
      </c>
      <c r="F5" s="49" t="s">
        <v>15</v>
      </c>
      <c r="G5" s="49" t="s">
        <v>9</v>
      </c>
      <c r="H5" s="49"/>
      <c r="I5" s="49"/>
      <c r="J5" s="49"/>
      <c r="K5" s="49"/>
      <c r="L5" s="49"/>
      <c r="M5" s="50" t="s">
        <v>17</v>
      </c>
    </row>
    <row r="6" spans="1:13" s="8" customFormat="1" ht="19.5" customHeight="1">
      <c r="A6" s="48"/>
      <c r="B6" s="48"/>
      <c r="C6" s="48"/>
      <c r="D6" s="48"/>
      <c r="E6" s="49"/>
      <c r="F6" s="49"/>
      <c r="G6" s="49" t="s">
        <v>20</v>
      </c>
      <c r="H6" s="49" t="s">
        <v>22</v>
      </c>
      <c r="I6" s="54"/>
      <c r="J6" s="54"/>
      <c r="K6" s="54"/>
      <c r="L6" s="54"/>
      <c r="M6" s="51"/>
    </row>
    <row r="7" spans="1:13" s="8" customFormat="1" ht="29.25" customHeight="1">
      <c r="A7" s="48"/>
      <c r="B7" s="48"/>
      <c r="C7" s="48"/>
      <c r="D7" s="48"/>
      <c r="E7" s="49"/>
      <c r="F7" s="49"/>
      <c r="G7" s="49"/>
      <c r="H7" s="49" t="s">
        <v>18</v>
      </c>
      <c r="I7" s="49" t="s">
        <v>11</v>
      </c>
      <c r="J7" s="49" t="s">
        <v>12</v>
      </c>
      <c r="K7" s="44" t="s">
        <v>5</v>
      </c>
      <c r="L7" s="44" t="s">
        <v>6</v>
      </c>
      <c r="M7" s="51"/>
    </row>
    <row r="8" spans="1:13" s="8" customFormat="1" ht="19.5" customHeight="1">
      <c r="A8" s="48"/>
      <c r="B8" s="48"/>
      <c r="C8" s="48"/>
      <c r="D8" s="48"/>
      <c r="E8" s="49"/>
      <c r="F8" s="49"/>
      <c r="G8" s="49"/>
      <c r="H8" s="49"/>
      <c r="I8" s="49"/>
      <c r="J8" s="49"/>
      <c r="K8" s="45"/>
      <c r="L8" s="45"/>
      <c r="M8" s="51"/>
    </row>
    <row r="9" spans="1:13" s="8" customFormat="1" ht="11.25" customHeight="1">
      <c r="A9" s="48"/>
      <c r="B9" s="48"/>
      <c r="C9" s="48"/>
      <c r="D9" s="48"/>
      <c r="E9" s="49"/>
      <c r="F9" s="49"/>
      <c r="G9" s="49"/>
      <c r="H9" s="49"/>
      <c r="I9" s="49"/>
      <c r="J9" s="49"/>
      <c r="K9" s="46"/>
      <c r="L9" s="46"/>
      <c r="M9" s="51"/>
    </row>
    <row r="10" spans="1:13" ht="11.2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11</v>
      </c>
      <c r="K10" s="3">
        <v>12</v>
      </c>
      <c r="L10" s="3">
        <v>13</v>
      </c>
      <c r="M10" s="3">
        <v>14</v>
      </c>
    </row>
    <row r="11" spans="1:13" ht="40.5" customHeight="1">
      <c r="A11" s="35">
        <v>1</v>
      </c>
      <c r="B11" s="62" t="s">
        <v>23</v>
      </c>
      <c r="C11" s="62" t="s">
        <v>24</v>
      </c>
      <c r="D11" s="11" t="s">
        <v>25</v>
      </c>
      <c r="E11" s="15" t="s">
        <v>26</v>
      </c>
      <c r="F11" s="23">
        <v>506581</v>
      </c>
      <c r="G11" s="23">
        <v>373400</v>
      </c>
      <c r="H11" s="23">
        <v>373400</v>
      </c>
      <c r="I11" s="23">
        <v>0</v>
      </c>
      <c r="J11" s="23">
        <v>0</v>
      </c>
      <c r="K11" s="23">
        <v>0</v>
      </c>
      <c r="L11" s="23">
        <v>0</v>
      </c>
      <c r="M11" s="21" t="s">
        <v>56</v>
      </c>
    </row>
    <row r="12" spans="1:13" ht="38.25">
      <c r="A12" s="7">
        <v>2</v>
      </c>
      <c r="B12" s="62" t="s">
        <v>23</v>
      </c>
      <c r="C12" s="62" t="s">
        <v>24</v>
      </c>
      <c r="D12" s="11" t="s">
        <v>25</v>
      </c>
      <c r="E12" s="15" t="s">
        <v>27</v>
      </c>
      <c r="F12" s="14">
        <v>1500000</v>
      </c>
      <c r="G12" s="14">
        <v>390000</v>
      </c>
      <c r="H12" s="14">
        <v>390000</v>
      </c>
      <c r="I12" s="14">
        <v>0</v>
      </c>
      <c r="J12" s="14">
        <v>0</v>
      </c>
      <c r="K12" s="14">
        <v>555000</v>
      </c>
      <c r="L12" s="14">
        <v>555000</v>
      </c>
      <c r="M12" s="21" t="s">
        <v>56</v>
      </c>
    </row>
    <row r="13" spans="1:13" s="27" customFormat="1" ht="12.75">
      <c r="A13" s="16"/>
      <c r="B13" s="63" t="s">
        <v>23</v>
      </c>
      <c r="C13" s="63" t="s">
        <v>24</v>
      </c>
      <c r="D13" s="25" t="s">
        <v>25</v>
      </c>
      <c r="E13" s="18" t="s">
        <v>49</v>
      </c>
      <c r="F13" s="19">
        <f>SUM(F11:F12)</f>
        <v>2006581</v>
      </c>
      <c r="G13" s="19">
        <f aca="true" t="shared" si="0" ref="G13:L13">SUM(G11:G12)</f>
        <v>763400</v>
      </c>
      <c r="H13" s="19">
        <f t="shared" si="0"/>
        <v>763400</v>
      </c>
      <c r="I13" s="19">
        <f t="shared" si="0"/>
        <v>0</v>
      </c>
      <c r="J13" s="19">
        <f t="shared" si="0"/>
        <v>0</v>
      </c>
      <c r="K13" s="19">
        <f t="shared" si="0"/>
        <v>555000</v>
      </c>
      <c r="L13" s="19">
        <f t="shared" si="0"/>
        <v>555000</v>
      </c>
      <c r="M13" s="26"/>
    </row>
    <row r="14" spans="1:13" ht="38.25">
      <c r="A14" s="7">
        <v>3</v>
      </c>
      <c r="B14" s="64" t="s">
        <v>28</v>
      </c>
      <c r="C14" s="64" t="s">
        <v>29</v>
      </c>
      <c r="D14" s="24" t="s">
        <v>25</v>
      </c>
      <c r="E14" s="15" t="s">
        <v>30</v>
      </c>
      <c r="F14" s="14">
        <v>56678</v>
      </c>
      <c r="G14" s="14">
        <v>16679</v>
      </c>
      <c r="H14" s="14">
        <v>16678</v>
      </c>
      <c r="I14" s="14">
        <v>0</v>
      </c>
      <c r="J14" s="14">
        <v>0</v>
      </c>
      <c r="K14" s="14">
        <v>0</v>
      </c>
      <c r="L14" s="14">
        <v>0</v>
      </c>
      <c r="M14" s="21" t="s">
        <v>56</v>
      </c>
    </row>
    <row r="15" spans="1:13" ht="38.25">
      <c r="A15" s="7">
        <v>4</v>
      </c>
      <c r="B15" s="64" t="s">
        <v>28</v>
      </c>
      <c r="C15" s="64" t="s">
        <v>29</v>
      </c>
      <c r="D15" s="24" t="s">
        <v>25</v>
      </c>
      <c r="E15" s="15" t="s">
        <v>31</v>
      </c>
      <c r="F15" s="14">
        <v>163000</v>
      </c>
      <c r="G15" s="14">
        <v>100000</v>
      </c>
      <c r="H15" s="14">
        <v>100000</v>
      </c>
      <c r="I15" s="14">
        <v>0</v>
      </c>
      <c r="J15" s="14">
        <v>0</v>
      </c>
      <c r="K15" s="14">
        <v>0</v>
      </c>
      <c r="L15" s="14">
        <v>0</v>
      </c>
      <c r="M15" s="21" t="s">
        <v>56</v>
      </c>
    </row>
    <row r="16" spans="1:13" s="27" customFormat="1" ht="12.75">
      <c r="A16" s="16"/>
      <c r="B16" s="65" t="s">
        <v>28</v>
      </c>
      <c r="C16" s="65" t="s">
        <v>29</v>
      </c>
      <c r="D16" s="28" t="s">
        <v>25</v>
      </c>
      <c r="E16" s="18" t="s">
        <v>49</v>
      </c>
      <c r="F16" s="19">
        <f>SUM(F14:F15)</f>
        <v>219678</v>
      </c>
      <c r="G16" s="19">
        <f aca="true" t="shared" si="1" ref="G16:L16">SUM(G14:G15)</f>
        <v>116679</v>
      </c>
      <c r="H16" s="19">
        <f t="shared" si="1"/>
        <v>116678</v>
      </c>
      <c r="I16" s="19">
        <f t="shared" si="1"/>
        <v>0</v>
      </c>
      <c r="J16" s="19">
        <f t="shared" si="1"/>
        <v>0</v>
      </c>
      <c r="K16" s="19">
        <f t="shared" si="1"/>
        <v>0</v>
      </c>
      <c r="L16" s="19">
        <f t="shared" si="1"/>
        <v>0</v>
      </c>
      <c r="M16" s="26"/>
    </row>
    <row r="17" spans="1:13" s="34" customFormat="1" ht="38.25">
      <c r="A17" s="29">
        <v>5</v>
      </c>
      <c r="B17" s="66" t="s">
        <v>33</v>
      </c>
      <c r="C17" s="66" t="s">
        <v>34</v>
      </c>
      <c r="D17" s="30" t="s">
        <v>25</v>
      </c>
      <c r="E17" s="31" t="s">
        <v>35</v>
      </c>
      <c r="F17" s="32">
        <v>61000</v>
      </c>
      <c r="G17" s="32">
        <v>35000</v>
      </c>
      <c r="H17" s="32">
        <v>35000</v>
      </c>
      <c r="I17" s="32">
        <v>0</v>
      </c>
      <c r="J17" s="32">
        <v>0</v>
      </c>
      <c r="K17" s="32">
        <v>0</v>
      </c>
      <c r="L17" s="32">
        <v>0</v>
      </c>
      <c r="M17" s="33" t="s">
        <v>56</v>
      </c>
    </row>
    <row r="18" spans="1:13" s="34" customFormat="1" ht="38.25">
      <c r="A18" s="29">
        <v>6</v>
      </c>
      <c r="B18" s="66" t="s">
        <v>37</v>
      </c>
      <c r="C18" s="66" t="s">
        <v>38</v>
      </c>
      <c r="D18" s="30" t="s">
        <v>25</v>
      </c>
      <c r="E18" s="31" t="s">
        <v>39</v>
      </c>
      <c r="F18" s="32">
        <v>569119</v>
      </c>
      <c r="G18" s="32">
        <v>335011</v>
      </c>
      <c r="H18" s="32">
        <v>140294</v>
      </c>
      <c r="I18" s="32">
        <v>194717</v>
      </c>
      <c r="J18" s="32">
        <v>0</v>
      </c>
      <c r="K18" s="32">
        <v>0</v>
      </c>
      <c r="L18" s="32">
        <v>0</v>
      </c>
      <c r="M18" s="33" t="s">
        <v>56</v>
      </c>
    </row>
    <row r="19" spans="1:13" ht="57" customHeight="1">
      <c r="A19" s="7">
        <v>7</v>
      </c>
      <c r="B19" s="67" t="s">
        <v>40</v>
      </c>
      <c r="C19" s="67" t="s">
        <v>41</v>
      </c>
      <c r="D19" s="12" t="s">
        <v>25</v>
      </c>
      <c r="E19" s="15" t="s">
        <v>42</v>
      </c>
      <c r="F19" s="14">
        <v>1650000</v>
      </c>
      <c r="G19" s="14">
        <v>779896</v>
      </c>
      <c r="H19" s="14">
        <v>779896</v>
      </c>
      <c r="I19" s="14">
        <v>0</v>
      </c>
      <c r="J19" s="14">
        <v>0</v>
      </c>
      <c r="K19" s="14">
        <v>435052</v>
      </c>
      <c r="L19" s="14">
        <v>435052</v>
      </c>
      <c r="M19" s="21" t="s">
        <v>56</v>
      </c>
    </row>
    <row r="20" spans="1:13" ht="38.25">
      <c r="A20" s="7">
        <v>8</v>
      </c>
      <c r="B20" s="67" t="s">
        <v>40</v>
      </c>
      <c r="C20" s="67" t="s">
        <v>43</v>
      </c>
      <c r="D20" s="12" t="s">
        <v>25</v>
      </c>
      <c r="E20" s="15" t="s">
        <v>45</v>
      </c>
      <c r="F20" s="14">
        <v>185000</v>
      </c>
      <c r="G20" s="14">
        <v>140000</v>
      </c>
      <c r="H20" s="14">
        <v>140000</v>
      </c>
      <c r="I20" s="14">
        <v>0</v>
      </c>
      <c r="J20" s="14">
        <v>0</v>
      </c>
      <c r="K20" s="14">
        <v>0</v>
      </c>
      <c r="L20" s="14">
        <v>0</v>
      </c>
      <c r="M20" s="21" t="s">
        <v>56</v>
      </c>
    </row>
    <row r="21" spans="1:13" ht="38.25">
      <c r="A21" s="7">
        <v>9</v>
      </c>
      <c r="B21" s="67" t="s">
        <v>46</v>
      </c>
      <c r="C21" s="67" t="s">
        <v>47</v>
      </c>
      <c r="D21" s="12" t="s">
        <v>25</v>
      </c>
      <c r="E21" s="15" t="s">
        <v>48</v>
      </c>
      <c r="F21" s="14">
        <v>7500000</v>
      </c>
      <c r="G21" s="14">
        <v>500000</v>
      </c>
      <c r="H21" s="14">
        <v>500000</v>
      </c>
      <c r="I21" s="14"/>
      <c r="J21" s="14"/>
      <c r="K21" s="14">
        <v>3450000</v>
      </c>
      <c r="L21" s="14">
        <v>3450000</v>
      </c>
      <c r="M21" s="21" t="s">
        <v>56</v>
      </c>
    </row>
    <row r="22" spans="1:13" ht="12.75">
      <c r="A22" s="53" t="s">
        <v>14</v>
      </c>
      <c r="B22" s="53"/>
      <c r="C22" s="53"/>
      <c r="D22" s="53"/>
      <c r="E22" s="53"/>
      <c r="F22" s="20">
        <f>SUM(F11:F21)-F13-F16</f>
        <v>12191378</v>
      </c>
      <c r="G22" s="20">
        <f aca="true" t="shared" si="2" ref="G22:L22">SUM(G11:G21)-G13-G16</f>
        <v>2669986</v>
      </c>
      <c r="H22" s="20">
        <f t="shared" si="2"/>
        <v>2475268</v>
      </c>
      <c r="I22" s="20">
        <f t="shared" si="2"/>
        <v>194717</v>
      </c>
      <c r="J22" s="20">
        <f t="shared" si="2"/>
        <v>0</v>
      </c>
      <c r="K22" s="20">
        <f t="shared" si="2"/>
        <v>4440052</v>
      </c>
      <c r="L22" s="20">
        <f t="shared" si="2"/>
        <v>4440052</v>
      </c>
      <c r="M22" s="9" t="s">
        <v>4</v>
      </c>
    </row>
    <row r="23" spans="1:13" ht="12.75">
      <c r="A23" s="36"/>
      <c r="B23" s="68"/>
      <c r="C23" s="68"/>
      <c r="D23" s="36"/>
      <c r="E23" s="36"/>
      <c r="F23" s="37"/>
      <c r="G23" s="37"/>
      <c r="H23" s="37"/>
      <c r="I23" s="37"/>
      <c r="J23" s="37"/>
      <c r="K23" s="42" t="s">
        <v>61</v>
      </c>
      <c r="L23" s="42"/>
      <c r="M23" s="42"/>
    </row>
    <row r="24" spans="1:13" ht="12.75">
      <c r="A24" s="36"/>
      <c r="B24" s="68"/>
      <c r="C24" s="68"/>
      <c r="D24" s="36"/>
      <c r="E24" s="36"/>
      <c r="F24" s="37"/>
      <c r="G24" s="37"/>
      <c r="H24" s="37"/>
      <c r="I24" s="37"/>
      <c r="J24" s="37"/>
      <c r="K24" s="40"/>
      <c r="L24" s="40"/>
      <c r="M24" s="40"/>
    </row>
    <row r="25" spans="11:13" ht="12.75">
      <c r="K25" s="41" t="s">
        <v>62</v>
      </c>
      <c r="L25" s="41"/>
      <c r="M25" s="41"/>
    </row>
  </sheetData>
  <mergeCells count="22">
    <mergeCell ref="A22:E22"/>
    <mergeCell ref="H7:H9"/>
    <mergeCell ref="I7:I9"/>
    <mergeCell ref="J7:J9"/>
    <mergeCell ref="D5:D9"/>
    <mergeCell ref="G5:L5"/>
    <mergeCell ref="H6:L6"/>
    <mergeCell ref="A1:M1"/>
    <mergeCell ref="A5:A9"/>
    <mergeCell ref="B5:B9"/>
    <mergeCell ref="C5:C9"/>
    <mergeCell ref="E5:E9"/>
    <mergeCell ref="G6:G9"/>
    <mergeCell ref="F5:F9"/>
    <mergeCell ref="M5:M9"/>
    <mergeCell ref="J2:M2"/>
    <mergeCell ref="J3:M3"/>
    <mergeCell ref="K25:M25"/>
    <mergeCell ref="K23:M23"/>
    <mergeCell ref="J4:M4"/>
    <mergeCell ref="K7:K9"/>
    <mergeCell ref="L7:L9"/>
  </mergeCells>
  <printOptions horizontalCentered="1"/>
  <pageMargins left="0.1968503937007874" right="0.15748031496062992" top="0.7" bottom="0.28" header="0.21" footer="0.19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G43" sqref="G4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17.375" style="1" customWidth="1"/>
    <col min="6" max="6" width="13.25390625" style="1" customWidth="1"/>
    <col min="7" max="8" width="12.75390625" style="1" customWidth="1"/>
    <col min="9" max="9" width="10.125" style="1" customWidth="1"/>
    <col min="10" max="10" width="13.125" style="1" customWidth="1"/>
    <col min="11" max="11" width="17.00390625" style="1" customWidth="1"/>
    <col min="12" max="16384" width="9.125" style="1" customWidth="1"/>
  </cols>
  <sheetData>
    <row r="1" spans="1:11" ht="18">
      <c r="A1" s="61" t="s">
        <v>8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12" customHeight="1">
      <c r="A2" s="2"/>
      <c r="B2" s="2"/>
      <c r="C2" s="2"/>
      <c r="D2" s="2"/>
      <c r="E2" s="2"/>
      <c r="F2" s="2"/>
      <c r="G2" s="2"/>
      <c r="H2" s="52" t="s">
        <v>60</v>
      </c>
      <c r="I2" s="52"/>
      <c r="J2" s="52"/>
      <c r="K2" s="52"/>
    </row>
    <row r="3" spans="1:11" ht="11.25" customHeight="1">
      <c r="A3" s="2"/>
      <c r="B3" s="2"/>
      <c r="C3" s="2"/>
      <c r="D3" s="2"/>
      <c r="E3" s="2"/>
      <c r="F3" s="2"/>
      <c r="G3" s="2"/>
      <c r="H3" s="43" t="s">
        <v>58</v>
      </c>
      <c r="I3" s="43"/>
      <c r="J3" s="43"/>
      <c r="K3" s="43"/>
    </row>
    <row r="4" spans="1:11" ht="9.75" customHeight="1">
      <c r="A4" s="2"/>
      <c r="B4" s="2"/>
      <c r="C4" s="2"/>
      <c r="D4" s="2"/>
      <c r="E4" s="2"/>
      <c r="F4" s="2"/>
      <c r="G4" s="2"/>
      <c r="H4" s="43" t="s">
        <v>59</v>
      </c>
      <c r="I4" s="43"/>
      <c r="J4" s="43"/>
      <c r="K4" s="43"/>
    </row>
    <row r="5" spans="1:11" s="8" customFormat="1" ht="19.5" customHeight="1">
      <c r="A5" s="48" t="s">
        <v>7</v>
      </c>
      <c r="B5" s="48" t="s">
        <v>0</v>
      </c>
      <c r="C5" s="48" t="s">
        <v>3</v>
      </c>
      <c r="D5" s="48" t="s">
        <v>16</v>
      </c>
      <c r="E5" s="49" t="s">
        <v>19</v>
      </c>
      <c r="F5" s="49" t="s">
        <v>15</v>
      </c>
      <c r="G5" s="58" t="s">
        <v>9</v>
      </c>
      <c r="H5" s="59"/>
      <c r="I5" s="59"/>
      <c r="J5" s="60"/>
      <c r="K5" s="44" t="s">
        <v>17</v>
      </c>
    </row>
    <row r="6" spans="1:11" s="8" customFormat="1" ht="19.5" customHeight="1">
      <c r="A6" s="48"/>
      <c r="B6" s="48"/>
      <c r="C6" s="48"/>
      <c r="D6" s="48"/>
      <c r="E6" s="49"/>
      <c r="F6" s="49"/>
      <c r="G6" s="49" t="s">
        <v>21</v>
      </c>
      <c r="H6" s="58" t="s">
        <v>22</v>
      </c>
      <c r="I6" s="59"/>
      <c r="J6" s="60"/>
      <c r="K6" s="56"/>
    </row>
    <row r="7" spans="1:11" s="8" customFormat="1" ht="29.25" customHeight="1">
      <c r="A7" s="48"/>
      <c r="B7" s="48"/>
      <c r="C7" s="48"/>
      <c r="D7" s="48"/>
      <c r="E7" s="49"/>
      <c r="F7" s="49"/>
      <c r="G7" s="49"/>
      <c r="H7" s="49" t="s">
        <v>18</v>
      </c>
      <c r="I7" s="49" t="s">
        <v>11</v>
      </c>
      <c r="J7" s="49" t="s">
        <v>12</v>
      </c>
      <c r="K7" s="56"/>
    </row>
    <row r="8" spans="1:11" s="8" customFormat="1" ht="19.5" customHeight="1">
      <c r="A8" s="48"/>
      <c r="B8" s="48"/>
      <c r="C8" s="48"/>
      <c r="D8" s="48"/>
      <c r="E8" s="49"/>
      <c r="F8" s="49"/>
      <c r="G8" s="49"/>
      <c r="H8" s="49"/>
      <c r="I8" s="49"/>
      <c r="J8" s="49"/>
      <c r="K8" s="56"/>
    </row>
    <row r="9" spans="1:11" s="8" customFormat="1" ht="39.75" customHeight="1">
      <c r="A9" s="48"/>
      <c r="B9" s="48"/>
      <c r="C9" s="48"/>
      <c r="D9" s="48"/>
      <c r="E9" s="49"/>
      <c r="F9" s="49"/>
      <c r="G9" s="49"/>
      <c r="H9" s="49"/>
      <c r="I9" s="49"/>
      <c r="J9" s="49"/>
      <c r="K9" s="57"/>
    </row>
    <row r="10" spans="1:11" ht="7.5" customHeigh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11</v>
      </c>
      <c r="K10" s="3">
        <v>12</v>
      </c>
    </row>
    <row r="11" spans="1:11" ht="39" customHeight="1">
      <c r="A11" s="6" t="s">
        <v>1</v>
      </c>
      <c r="B11" s="11" t="s">
        <v>23</v>
      </c>
      <c r="C11" s="11" t="s">
        <v>24</v>
      </c>
      <c r="D11" s="11" t="s">
        <v>25</v>
      </c>
      <c r="E11" s="10" t="s">
        <v>26</v>
      </c>
      <c r="F11" s="13">
        <v>506581</v>
      </c>
      <c r="G11" s="13">
        <v>373400</v>
      </c>
      <c r="H11" s="13">
        <v>373400</v>
      </c>
      <c r="I11" s="4">
        <v>0</v>
      </c>
      <c r="J11" s="13">
        <v>0</v>
      </c>
      <c r="K11" s="21" t="s">
        <v>56</v>
      </c>
    </row>
    <row r="12" spans="1:11" ht="51" customHeight="1">
      <c r="A12" s="7" t="s">
        <v>2</v>
      </c>
      <c r="B12" s="11" t="s">
        <v>23</v>
      </c>
      <c r="C12" s="11" t="s">
        <v>24</v>
      </c>
      <c r="D12" s="11" t="s">
        <v>25</v>
      </c>
      <c r="E12" s="15" t="s">
        <v>27</v>
      </c>
      <c r="F12" s="14">
        <v>1500000</v>
      </c>
      <c r="G12" s="14">
        <v>390000</v>
      </c>
      <c r="H12" s="14">
        <v>390000</v>
      </c>
      <c r="I12" s="5">
        <v>0</v>
      </c>
      <c r="J12" s="14">
        <v>0</v>
      </c>
      <c r="K12" s="21" t="s">
        <v>56</v>
      </c>
    </row>
    <row r="13" spans="1:11" ht="12.75">
      <c r="A13" s="16"/>
      <c r="B13" s="17" t="s">
        <v>23</v>
      </c>
      <c r="C13" s="17" t="s">
        <v>24</v>
      </c>
      <c r="D13" s="17" t="s">
        <v>25</v>
      </c>
      <c r="E13" s="18" t="s">
        <v>49</v>
      </c>
      <c r="F13" s="19">
        <f>SUM(F11:F12)</f>
        <v>2006581</v>
      </c>
      <c r="G13" s="19">
        <f>SUM(G11:G12)</f>
        <v>763400</v>
      </c>
      <c r="H13" s="19">
        <f>SUM(H11:H12)</f>
        <v>763400</v>
      </c>
      <c r="I13" s="19">
        <f>SUM(I11:I12)</f>
        <v>0</v>
      </c>
      <c r="J13" s="19">
        <f>SUM(J11:J12)</f>
        <v>0</v>
      </c>
      <c r="K13" s="22"/>
    </row>
    <row r="14" spans="1:11" ht="38.25">
      <c r="A14" s="7">
        <v>3</v>
      </c>
      <c r="B14" s="12" t="s">
        <v>28</v>
      </c>
      <c r="C14" s="12" t="s">
        <v>29</v>
      </c>
      <c r="D14" s="12" t="s">
        <v>25</v>
      </c>
      <c r="E14" s="15" t="s">
        <v>30</v>
      </c>
      <c r="F14" s="14">
        <v>56678</v>
      </c>
      <c r="G14" s="14">
        <v>16678</v>
      </c>
      <c r="H14" s="14">
        <v>16678</v>
      </c>
      <c r="I14" s="5">
        <v>0</v>
      </c>
      <c r="J14" s="14">
        <v>0</v>
      </c>
      <c r="K14" s="21" t="s">
        <v>56</v>
      </c>
    </row>
    <row r="15" spans="1:11" ht="38.25">
      <c r="A15" s="7">
        <v>4</v>
      </c>
      <c r="B15" s="12" t="s">
        <v>28</v>
      </c>
      <c r="C15" s="12" t="s">
        <v>29</v>
      </c>
      <c r="D15" s="12" t="s">
        <v>25</v>
      </c>
      <c r="E15" s="15" t="s">
        <v>31</v>
      </c>
      <c r="F15" s="14">
        <v>163000</v>
      </c>
      <c r="G15" s="14">
        <v>100000</v>
      </c>
      <c r="H15" s="14">
        <v>100000</v>
      </c>
      <c r="I15" s="5">
        <v>0</v>
      </c>
      <c r="J15" s="14">
        <v>0</v>
      </c>
      <c r="K15" s="21" t="s">
        <v>56</v>
      </c>
    </row>
    <row r="16" spans="1:11" ht="42" customHeight="1">
      <c r="A16" s="7">
        <v>5</v>
      </c>
      <c r="B16" s="12" t="s">
        <v>28</v>
      </c>
      <c r="C16" s="12" t="s">
        <v>29</v>
      </c>
      <c r="D16" s="12" t="s">
        <v>25</v>
      </c>
      <c r="E16" s="15" t="s">
        <v>32</v>
      </c>
      <c r="F16" s="14">
        <v>910000</v>
      </c>
      <c r="G16" s="14">
        <v>910000</v>
      </c>
      <c r="H16" s="14">
        <v>910000</v>
      </c>
      <c r="I16" s="5">
        <v>0</v>
      </c>
      <c r="J16" s="14">
        <v>0</v>
      </c>
      <c r="K16" s="21" t="s">
        <v>56</v>
      </c>
    </row>
    <row r="17" spans="1:11" ht="12.75">
      <c r="A17" s="16"/>
      <c r="B17" s="17" t="s">
        <v>28</v>
      </c>
      <c r="C17" s="17" t="s">
        <v>29</v>
      </c>
      <c r="D17" s="17" t="s">
        <v>50</v>
      </c>
      <c r="E17" s="18"/>
      <c r="F17" s="19">
        <f>SUM(F14:F16)</f>
        <v>1129678</v>
      </c>
      <c r="G17" s="19">
        <f>SUM(G14:G16)</f>
        <v>1026678</v>
      </c>
      <c r="H17" s="19">
        <f>SUM(H14:H16)</f>
        <v>1026678</v>
      </c>
      <c r="I17" s="19">
        <f>SUM(I14:I16)</f>
        <v>0</v>
      </c>
      <c r="J17" s="19">
        <f>SUM(J14:J16)</f>
        <v>0</v>
      </c>
      <c r="K17" s="22"/>
    </row>
    <row r="18" spans="1:11" ht="38.25">
      <c r="A18" s="7">
        <v>6</v>
      </c>
      <c r="B18" s="12" t="s">
        <v>33</v>
      </c>
      <c r="C18" s="12" t="s">
        <v>34</v>
      </c>
      <c r="D18" s="12" t="s">
        <v>25</v>
      </c>
      <c r="E18" s="15" t="s">
        <v>35</v>
      </c>
      <c r="F18" s="14">
        <v>61000</v>
      </c>
      <c r="G18" s="14">
        <v>35000</v>
      </c>
      <c r="H18" s="14">
        <v>35000</v>
      </c>
      <c r="I18" s="5">
        <v>0</v>
      </c>
      <c r="J18" s="14">
        <v>0</v>
      </c>
      <c r="K18" s="21" t="s">
        <v>56</v>
      </c>
    </row>
    <row r="19" spans="1:11" ht="38.25">
      <c r="A19" s="7">
        <v>7</v>
      </c>
      <c r="B19" s="12" t="s">
        <v>54</v>
      </c>
      <c r="C19" s="12" t="s">
        <v>36</v>
      </c>
      <c r="D19" s="12" t="s">
        <v>55</v>
      </c>
      <c r="E19" s="15" t="s">
        <v>53</v>
      </c>
      <c r="F19" s="14">
        <v>147500</v>
      </c>
      <c r="G19" s="14">
        <v>147500</v>
      </c>
      <c r="H19" s="14">
        <v>147500</v>
      </c>
      <c r="I19" s="5">
        <v>0</v>
      </c>
      <c r="J19" s="14">
        <v>0</v>
      </c>
      <c r="K19" s="21" t="s">
        <v>56</v>
      </c>
    </row>
    <row r="20" spans="1:11" ht="53.25" customHeight="1">
      <c r="A20" s="7">
        <v>8</v>
      </c>
      <c r="B20" s="12" t="s">
        <v>37</v>
      </c>
      <c r="C20" s="12" t="s">
        <v>38</v>
      </c>
      <c r="D20" s="12" t="s">
        <v>25</v>
      </c>
      <c r="E20" s="15" t="s">
        <v>39</v>
      </c>
      <c r="F20" s="14">
        <v>569119</v>
      </c>
      <c r="G20" s="14">
        <v>335011</v>
      </c>
      <c r="H20" s="14">
        <v>140294</v>
      </c>
      <c r="I20" s="5">
        <v>194717</v>
      </c>
      <c r="J20" s="14">
        <v>0</v>
      </c>
      <c r="K20" s="21" t="s">
        <v>56</v>
      </c>
    </row>
    <row r="21" spans="1:11" ht="18" customHeight="1">
      <c r="A21" s="48" t="s">
        <v>7</v>
      </c>
      <c r="B21" s="48" t="s">
        <v>0</v>
      </c>
      <c r="C21" s="48" t="s">
        <v>3</v>
      </c>
      <c r="D21" s="48" t="s">
        <v>16</v>
      </c>
      <c r="E21" s="49" t="s">
        <v>19</v>
      </c>
      <c r="F21" s="49" t="s">
        <v>15</v>
      </c>
      <c r="G21" s="58" t="s">
        <v>9</v>
      </c>
      <c r="H21" s="59"/>
      <c r="I21" s="59"/>
      <c r="J21" s="60"/>
      <c r="K21" s="44" t="s">
        <v>17</v>
      </c>
    </row>
    <row r="22" spans="1:11" ht="18" customHeight="1">
      <c r="A22" s="48"/>
      <c r="B22" s="48"/>
      <c r="C22" s="48"/>
      <c r="D22" s="48"/>
      <c r="E22" s="49"/>
      <c r="F22" s="49"/>
      <c r="G22" s="49" t="s">
        <v>21</v>
      </c>
      <c r="H22" s="58" t="s">
        <v>22</v>
      </c>
      <c r="I22" s="59"/>
      <c r="J22" s="60"/>
      <c r="K22" s="45"/>
    </row>
    <row r="23" spans="1:11" ht="21" customHeight="1">
      <c r="A23" s="48"/>
      <c r="B23" s="48"/>
      <c r="C23" s="48"/>
      <c r="D23" s="48"/>
      <c r="E23" s="49"/>
      <c r="F23" s="49"/>
      <c r="G23" s="49"/>
      <c r="H23" s="49" t="s">
        <v>18</v>
      </c>
      <c r="I23" s="49" t="s">
        <v>11</v>
      </c>
      <c r="J23" s="49" t="s">
        <v>12</v>
      </c>
      <c r="K23" s="56"/>
    </row>
    <row r="24" spans="1:11" ht="15" customHeight="1">
      <c r="A24" s="48"/>
      <c r="B24" s="48"/>
      <c r="C24" s="48"/>
      <c r="D24" s="48"/>
      <c r="E24" s="49"/>
      <c r="F24" s="49"/>
      <c r="G24" s="49"/>
      <c r="H24" s="49"/>
      <c r="I24" s="49"/>
      <c r="J24" s="49"/>
      <c r="K24" s="45"/>
    </row>
    <row r="25" spans="1:11" ht="32.25" customHeight="1">
      <c r="A25" s="48"/>
      <c r="B25" s="48"/>
      <c r="C25" s="48"/>
      <c r="D25" s="48"/>
      <c r="E25" s="49"/>
      <c r="F25" s="49"/>
      <c r="G25" s="49"/>
      <c r="H25" s="49"/>
      <c r="I25" s="49"/>
      <c r="J25" s="49"/>
      <c r="K25" s="46"/>
    </row>
    <row r="26" spans="1:11" ht="12.75">
      <c r="A26" s="3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  <c r="G26" s="3">
        <v>7</v>
      </c>
      <c r="H26" s="3">
        <v>8</v>
      </c>
      <c r="I26" s="3">
        <v>9</v>
      </c>
      <c r="J26" s="3">
        <v>11</v>
      </c>
      <c r="K26" s="3">
        <v>12</v>
      </c>
    </row>
    <row r="27" spans="1:11" ht="63.75">
      <c r="A27" s="7">
        <v>9</v>
      </c>
      <c r="B27" s="12" t="s">
        <v>40</v>
      </c>
      <c r="C27" s="12" t="s">
        <v>41</v>
      </c>
      <c r="D27" s="12" t="s">
        <v>25</v>
      </c>
      <c r="E27" s="15" t="s">
        <v>42</v>
      </c>
      <c r="F27" s="14">
        <v>1650000</v>
      </c>
      <c r="G27" s="14">
        <v>779896</v>
      </c>
      <c r="H27" s="14">
        <v>779896</v>
      </c>
      <c r="I27" s="5">
        <v>0</v>
      </c>
      <c r="J27" s="14">
        <v>0</v>
      </c>
      <c r="K27" s="21" t="s">
        <v>56</v>
      </c>
    </row>
    <row r="28" spans="1:11" ht="38.25">
      <c r="A28" s="7">
        <v>10</v>
      </c>
      <c r="B28" s="12" t="s">
        <v>40</v>
      </c>
      <c r="C28" s="12" t="s">
        <v>43</v>
      </c>
      <c r="D28" s="12" t="s">
        <v>25</v>
      </c>
      <c r="E28" s="15" t="s">
        <v>44</v>
      </c>
      <c r="F28" s="14">
        <v>40000</v>
      </c>
      <c r="G28" s="14">
        <v>40000</v>
      </c>
      <c r="H28" s="14">
        <v>40000</v>
      </c>
      <c r="I28" s="5">
        <v>0</v>
      </c>
      <c r="J28" s="14">
        <v>0</v>
      </c>
      <c r="K28" s="21" t="s">
        <v>56</v>
      </c>
    </row>
    <row r="29" spans="1:11" ht="38.25">
      <c r="A29" s="7">
        <v>11</v>
      </c>
      <c r="B29" s="12" t="s">
        <v>40</v>
      </c>
      <c r="C29" s="12" t="s">
        <v>43</v>
      </c>
      <c r="D29" s="12" t="s">
        <v>25</v>
      </c>
      <c r="E29" s="15" t="s">
        <v>45</v>
      </c>
      <c r="F29" s="14">
        <v>185000</v>
      </c>
      <c r="G29" s="14">
        <v>140000</v>
      </c>
      <c r="H29" s="14">
        <v>140000</v>
      </c>
      <c r="I29" s="5">
        <v>0</v>
      </c>
      <c r="J29" s="14">
        <v>0</v>
      </c>
      <c r="K29" s="21" t="s">
        <v>56</v>
      </c>
    </row>
    <row r="30" spans="1:11" ht="38.25">
      <c r="A30" s="7">
        <v>12</v>
      </c>
      <c r="B30" s="12" t="s">
        <v>40</v>
      </c>
      <c r="C30" s="12" t="s">
        <v>43</v>
      </c>
      <c r="D30" s="12" t="s">
        <v>25</v>
      </c>
      <c r="E30" s="15" t="s">
        <v>52</v>
      </c>
      <c r="F30" s="14">
        <v>200000</v>
      </c>
      <c r="G30" s="14">
        <v>200000</v>
      </c>
      <c r="H30" s="14">
        <v>200000</v>
      </c>
      <c r="I30" s="5">
        <v>0</v>
      </c>
      <c r="J30" s="14">
        <v>0</v>
      </c>
      <c r="K30" s="21" t="s">
        <v>56</v>
      </c>
    </row>
    <row r="31" spans="1:11" ht="51">
      <c r="A31" s="7">
        <v>13</v>
      </c>
      <c r="B31" s="12" t="s">
        <v>40</v>
      </c>
      <c r="C31" s="12" t="s">
        <v>43</v>
      </c>
      <c r="D31" s="12" t="s">
        <v>25</v>
      </c>
      <c r="E31" s="15" t="s">
        <v>51</v>
      </c>
      <c r="F31" s="14">
        <v>100000</v>
      </c>
      <c r="G31" s="14">
        <v>100000</v>
      </c>
      <c r="H31" s="14">
        <v>100000</v>
      </c>
      <c r="I31" s="5">
        <v>0</v>
      </c>
      <c r="J31" s="14">
        <v>0</v>
      </c>
      <c r="K31" s="21" t="s">
        <v>56</v>
      </c>
    </row>
    <row r="32" spans="1:11" ht="12.75">
      <c r="A32" s="16"/>
      <c r="B32" s="17" t="s">
        <v>40</v>
      </c>
      <c r="C32" s="17" t="s">
        <v>43</v>
      </c>
      <c r="D32" s="17" t="s">
        <v>25</v>
      </c>
      <c r="E32" s="18" t="s">
        <v>49</v>
      </c>
      <c r="F32" s="19">
        <f>SUM(F28:F31)</f>
        <v>525000</v>
      </c>
      <c r="G32" s="19">
        <f>SUM(G28:G31)</f>
        <v>480000</v>
      </c>
      <c r="H32" s="19">
        <f>SUM(H28:H31)</f>
        <v>480000</v>
      </c>
      <c r="I32" s="19">
        <f>SUM(I28:I31)</f>
        <v>0</v>
      </c>
      <c r="J32" s="19">
        <f>SUM(J28:J31)</f>
        <v>0</v>
      </c>
      <c r="K32" s="22"/>
    </row>
    <row r="33" spans="1:11" ht="38.25">
      <c r="A33" s="7">
        <v>14</v>
      </c>
      <c r="B33" s="12" t="s">
        <v>46</v>
      </c>
      <c r="C33" s="12" t="s">
        <v>47</v>
      </c>
      <c r="D33" s="12" t="s">
        <v>25</v>
      </c>
      <c r="E33" s="15" t="s">
        <v>48</v>
      </c>
      <c r="F33" s="14">
        <v>7500000</v>
      </c>
      <c r="G33" s="14">
        <v>500000</v>
      </c>
      <c r="H33" s="14">
        <v>500000</v>
      </c>
      <c r="I33" s="5"/>
      <c r="J33" s="14"/>
      <c r="K33" s="21" t="s">
        <v>56</v>
      </c>
    </row>
    <row r="34" spans="1:11" ht="12.75">
      <c r="A34" s="53" t="s">
        <v>14</v>
      </c>
      <c r="B34" s="53"/>
      <c r="C34" s="53"/>
      <c r="D34" s="53"/>
      <c r="E34" s="53"/>
      <c r="F34" s="20">
        <f>SUM(F11:F33)-F13-F17-F32-F26</f>
        <v>13588878</v>
      </c>
      <c r="G34" s="20">
        <f>SUM(G11:G33)-G13-G17-G32-G26</f>
        <v>4067485</v>
      </c>
      <c r="H34" s="20">
        <f>SUM(H11:H33)-H13-H17-H32-H26</f>
        <v>3872768</v>
      </c>
      <c r="I34" s="20">
        <f>SUM(I11:I33)-I13-I17-I32-I26</f>
        <v>194717</v>
      </c>
      <c r="J34" s="20">
        <v>0</v>
      </c>
      <c r="K34" s="9" t="s">
        <v>4</v>
      </c>
    </row>
    <row r="35" spans="1:11" ht="12.75">
      <c r="A35" s="36"/>
      <c r="B35" s="36"/>
      <c r="C35" s="36"/>
      <c r="D35" s="36"/>
      <c r="E35" s="36"/>
      <c r="F35" s="37"/>
      <c r="G35" s="37"/>
      <c r="H35" s="37"/>
      <c r="I35" s="38"/>
      <c r="J35" s="38"/>
      <c r="K35" s="39"/>
    </row>
    <row r="36" spans="9:11" ht="12.75">
      <c r="I36" s="55" t="s">
        <v>61</v>
      </c>
      <c r="J36" s="55"/>
      <c r="K36" s="55"/>
    </row>
    <row r="37" spans="9:11" ht="12.75">
      <c r="I37" s="40"/>
      <c r="J37" s="40"/>
      <c r="K37" s="40"/>
    </row>
    <row r="38" spans="9:11" ht="12.75">
      <c r="I38" s="41" t="s">
        <v>62</v>
      </c>
      <c r="J38" s="41"/>
      <c r="K38" s="41"/>
    </row>
  </sheetData>
  <mergeCells count="33">
    <mergeCell ref="E21:E25"/>
    <mergeCell ref="F21:F25"/>
    <mergeCell ref="G22:G25"/>
    <mergeCell ref="H23:H25"/>
    <mergeCell ref="A21:A25"/>
    <mergeCell ref="B21:B25"/>
    <mergeCell ref="C21:C25"/>
    <mergeCell ref="D21:D25"/>
    <mergeCell ref="A34:E34"/>
    <mergeCell ref="A1:K1"/>
    <mergeCell ref="A5:A9"/>
    <mergeCell ref="B5:B9"/>
    <mergeCell ref="C5:C9"/>
    <mergeCell ref="E5:E9"/>
    <mergeCell ref="G6:G9"/>
    <mergeCell ref="D5:D9"/>
    <mergeCell ref="F5:F9"/>
    <mergeCell ref="H7:H9"/>
    <mergeCell ref="H22:J22"/>
    <mergeCell ref="I7:I9"/>
    <mergeCell ref="J7:J9"/>
    <mergeCell ref="I23:I25"/>
    <mergeCell ref="J23:J25"/>
    <mergeCell ref="I38:K38"/>
    <mergeCell ref="H2:K2"/>
    <mergeCell ref="H3:K3"/>
    <mergeCell ref="H4:K4"/>
    <mergeCell ref="I36:K36"/>
    <mergeCell ref="K5:K9"/>
    <mergeCell ref="G5:J5"/>
    <mergeCell ref="H6:J6"/>
    <mergeCell ref="K21:K25"/>
    <mergeCell ref="G21:J21"/>
  </mergeCells>
  <printOptions horizontalCentered="1"/>
  <pageMargins left="0.5" right="0.7" top="0.33" bottom="0.33" header="0.2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Kujawa</cp:lastModifiedBy>
  <cp:lastPrinted>2007-01-25T12:13:12Z</cp:lastPrinted>
  <dcterms:created xsi:type="dcterms:W3CDTF">1998-12-09T13:02:10Z</dcterms:created>
  <dcterms:modified xsi:type="dcterms:W3CDTF">2007-01-30T07:46:47Z</dcterms:modified>
  <cp:category/>
  <cp:version/>
  <cp:contentType/>
  <cp:contentStatus/>
</cp:coreProperties>
</file>