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'Arkusz1'!$A$1:$H$43</definedName>
  </definedNames>
  <calcPr fullCalcOnLoad="1"/>
</workbook>
</file>

<file path=xl/sharedStrings.xml><?xml version="1.0" encoding="utf-8"?>
<sst xmlns="http://schemas.openxmlformats.org/spreadsheetml/2006/main" count="82" uniqueCount="75">
  <si>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</si>
  <si>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</si>
  <si>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</si>
  <si>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</si>
  <si>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</si>
  <si>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Droga dojazdowa w pobliżu rzeki Sępolenki                                                   600 60016 6050</t>
  </si>
  <si>
    <t xml:space="preserve"> </t>
  </si>
  <si>
    <t xml:space="preserve">          Edward Stachowicz</t>
  </si>
  <si>
    <t xml:space="preserve">     Przewodniczący Rady Miejskiej</t>
  </si>
  <si>
    <t>Nakłady planowane na rok 2007</t>
  </si>
  <si>
    <t>Adaptacja budynku biurowo administracyjnego                                900 90095 6050</t>
  </si>
  <si>
    <t>Budowa chodników i dróg                         600 60016 6050</t>
  </si>
  <si>
    <t>Nakłady planowane na rok 2008</t>
  </si>
  <si>
    <t>Budowa chodnika w miejscowości Piaseczno</t>
  </si>
  <si>
    <t>Budowa drogi                               600 60016 6050</t>
  </si>
  <si>
    <t>Asfaltowanie drogi na ulicy Szkolnej</t>
  </si>
  <si>
    <t>Odbudowa drogi na ulicy Jeziornej</t>
  </si>
  <si>
    <t>Sporządzenie dokumentacji programowo przestrzennej dla budowy obwodnicy</t>
  </si>
  <si>
    <t>Sporządzenie projeku techniczny wodociągu    w miejscowościach Trzciany i Piaseczno</t>
  </si>
  <si>
    <t>Oświetlenie na ulicy Koronowskiej</t>
  </si>
  <si>
    <t>Oświetlenie targowiska w Sępólnie Kraj.</t>
  </si>
  <si>
    <t xml:space="preserve">Zakup komputerów                        750 75023 6050                                                   </t>
  </si>
  <si>
    <t>Budowa wodociągów  - wodociąg Grochowiec - Świdwie                                    010 01010 6050</t>
  </si>
  <si>
    <t xml:space="preserve">Zakup komputerów oraz kserokopiarki  na potrzeby adminstarcji samorządowej </t>
  </si>
  <si>
    <t xml:space="preserve">Utwardzenie dróg na terenie sołectw </t>
  </si>
  <si>
    <t>Budowa wodociągu w miejscowości Dziechowo</t>
  </si>
  <si>
    <t xml:space="preserve">Budowa chodnika                                600 60016 6050                      </t>
  </si>
  <si>
    <t>Sporządzenie projeku technicznego wodociągu                                      010 01010 6050</t>
  </si>
  <si>
    <t>Utwardzenie dróg na terenie sołectw                                              600 60016 6050</t>
  </si>
  <si>
    <t>Oświetlenie targowiska w Sępólnie Kraj.                               900 90015 6050</t>
  </si>
  <si>
    <t>Oświetlenie na ulicy Koronowskiej                                900 90015 6050</t>
  </si>
  <si>
    <t xml:space="preserve">Wykonanie dalszego ocinka drogi dojazdowej do targowiska  miejskiego wraz z jego budową </t>
  </si>
  <si>
    <t xml:space="preserve">Remont budynku Urzędu - elewacja - roboty budowlne,  od wewnętzrnej strony obiektu. </t>
  </si>
  <si>
    <t xml:space="preserve">Budowa wodociągu Grochowiec - Świdwie łacznie ze stacja podwyższania .  </t>
  </si>
  <si>
    <t xml:space="preserve">Budowa chodników w Sępólnie Kraj. w tym promenady </t>
  </si>
  <si>
    <t>Sporządzenie projektów technicznych na budowę dróg wewnętrznych na terenie miasta</t>
  </si>
  <si>
    <t>Zwięzły opis prac do wykonania w 2006 roku (zakres rzeczowy)</t>
  </si>
  <si>
    <t>Załącznik Nr 4</t>
  </si>
  <si>
    <t>WYKAZ ZADAŃ INWESTYCYJNYCH GMINY SĘPÓLNO KRAJ. PLANOWANYCH W 2006 ROKU I LATACH NASTĘPNYCH</t>
  </si>
  <si>
    <t>Remont pomieszczeń z przystosowaniem na budynek mieszkalny - Zalesie 37                                                 700 70004 6050</t>
  </si>
  <si>
    <t>Adaptacja pomieszczeń na lokal mieszkalny</t>
  </si>
  <si>
    <t>Sporządzenie projektów technicznych na budowę dróg                  600 60016 6050</t>
  </si>
  <si>
    <t>Budowa sieci kanalizacji sanitarnej i deszczowej - pozostała                                             900 90001 6050</t>
  </si>
  <si>
    <t xml:space="preserve">Rozwój obszarów wiejskich                                               010  01038 6058                                                   </t>
  </si>
  <si>
    <t xml:space="preserve">Rozwój obszarów wiejskich                                              010  01038 6059 </t>
  </si>
  <si>
    <t>Rozwój obszarów wiejskich                                010 01038 6068</t>
  </si>
  <si>
    <t xml:space="preserve">Rozwój obszarów wiejskich                                               010 01038 6059 </t>
  </si>
  <si>
    <t xml:space="preserve">Zabezpieczenie udziału wkładu własnego Gminy w programie "Odnowa Wsi związanego z budową i urządzaniem boisk sportowych w Gminie Sępólno Krajeńskie </t>
  </si>
  <si>
    <t>Budowa i urządzanie boisk sportowych w Gminie Sępólno Krajeńskie współfinansowane z programu "Odnowa wsi"</t>
  </si>
  <si>
    <t>Remont świetlic wiejskich zakup komputerów oraz zakup sprzętu AGD RTV z wyposażeniem w meble kuchenne współfinansowane z programu "Odnowa wsi"</t>
  </si>
  <si>
    <t>Zabezpieczenie udziału wkładu własnego gminy w programie "Odnowa wsi" na remont świetlic wiejskich wraz z zakupem komputerów oraz zakupem sprzętu AGD RTV i wyposażeniem w meble kuchenne.</t>
  </si>
  <si>
    <t>Modernizacja budynku urzędu                                      900 90095 6050</t>
  </si>
  <si>
    <t>Budowa sieci kanalizacji sanitarnej i deszczowej              Sępólno Krajeńskie - Kawle - etap VII                                                                  900 90001 6050</t>
  </si>
  <si>
    <t>Budowa wodociągu wiejskiego  Dziechowo                                              010 01010 6050</t>
  </si>
  <si>
    <t>Sporządzenie dokumentacji   na odwodnice                                                 600 60016 6050</t>
  </si>
  <si>
    <t>900900016050                           Razem poz 1 - 2</t>
  </si>
  <si>
    <t>10010106050                           Razem poz. 3 - 6</t>
  </si>
  <si>
    <t>600600166050                            Razem poz. 10 - 17</t>
  </si>
  <si>
    <t>900 90095 6050                          Razem poz. 7 - 9</t>
  </si>
  <si>
    <t>900 90015 6050                           Razem poz. 18 - 19</t>
  </si>
  <si>
    <t xml:space="preserve">Adaptacja budynku przy ul. Szkolnej na potrzeby OPS wraz z robotami budowlanymi w kondygacji piwnicznej </t>
  </si>
  <si>
    <t>Planuje się pozyskanie pieniędzy z funduszy strukturalnych i innych źródeł  w wysokości 70% .</t>
  </si>
  <si>
    <t xml:space="preserve">Razem </t>
  </si>
  <si>
    <t>Budowa kolektora od ul. Turystycznej w kierunku do ul. Wodnej. Wartość zadania 1434676. Pozyskano środki z funduszy zewnetrznych w wysokości 70 %. Na kwotę 420000 PLN posiadamy promesę z WFOŚiGW.</t>
  </si>
  <si>
    <t>Przebudowa budynku na stołówkę przy Klubie Sportowm                              926 92601 6230</t>
  </si>
  <si>
    <t>Dotacja inwestycyjna na przebudowę stołówki przy Klubie Sportowym Krajna</t>
  </si>
  <si>
    <t>Sieć wodociągowa we wsi Wiśniewka                                   010 01010 6050</t>
  </si>
  <si>
    <t xml:space="preserve">Budowa wodociągu w Wiśniewce. Wartość cwłkowita 578 914 PLN z czego planuje się pozyskanie środków z funduszy strukturalnych w wysokości 70 % i innych źródeł.  </t>
  </si>
  <si>
    <t>010 01038                                 Razem poz 25 - 28</t>
  </si>
  <si>
    <t>Sporządzenie dokumentacji  - odgazowanie na wysypisku smieci                                        900 90002 6050</t>
  </si>
  <si>
    <t>Sporządzenie dokumentacji technicznej - odprowadzenie gazów na wysypisku śmieci w Włościbórku</t>
  </si>
  <si>
    <t>Hala widowiskowo-sportowa              926 926001 6050</t>
  </si>
  <si>
    <t>Sporządzenie dokumentacji technicznej budowy hali</t>
  </si>
  <si>
    <t>w Sępólnie Krajeńskim z dnia 25 maja 2006 roku</t>
  </si>
  <si>
    <t>UCHWAŁY NR  XLIII/339/06  RADY MIEJSKIEJ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</si>
</sst>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vertical="justify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top" wrapText="1"/>
    </xf>
    <xf numFmtId="3" fontId="0" fillId="2" borderId="0" xfId="0" applyNumberFormat="1" applyFill="1" applyBorder="1" applyAlignment="1">
      <alignment/>
    </xf>
    <xf numFmtId="4" fontId="0" fillId="0" borderId="2" xfId="0" applyNumberFormat="1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justify"/>
    </xf>
    <xf numFmtId="4" fontId="0" fillId="2" borderId="0" xfId="0" applyNumberFormat="1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2" borderId="1" xfId="0" applyNumberFormat="1" applyFill="1" applyBorder="1" applyAlignment="1">
      <alignment/>
    </xf>
    <xf numFmtId="3" fontId="1" fillId="2" borderId="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2" borderId="1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5" zoomScaleNormal="75" workbookViewId="0" topLeftCell="A1">
      <selection activeCell="H31" sqref="A31:H31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7109375" style="0" customWidth="1"/>
    <col min="4" max="4" width="12.7109375" style="0" customWidth="1"/>
    <col min="5" max="5" width="13.00390625" style="0" customWidth="1"/>
    <col min="6" max="6" width="12.00390625" style="0" customWidth="1"/>
    <col min="7" max="7" width="10.7109375" style="0" customWidth="1"/>
    <col min="8" max="8" width="38.57421875" style="0" customWidth="1"/>
    <col min="9" max="9" width="10.421875" style="0" bestFit="1" customWidth="1"/>
    <col min="10" max="10" width="11.00390625" style="0" bestFit="1" customWidth="1"/>
  </cols>
  <sheetData>
    <row r="1" spans="2:11" ht="22.5" customHeight="1">
      <c r="B1" s="66" t="s">
        <v>38</v>
      </c>
      <c r="C1" s="66"/>
      <c r="D1" s="66"/>
      <c r="E1" s="66"/>
      <c r="F1" s="66"/>
      <c r="G1" s="66"/>
      <c r="H1" s="66"/>
      <c r="I1" s="18"/>
      <c r="J1" s="18"/>
      <c r="K1" s="18"/>
    </row>
    <row r="2" spans="1:11" ht="17.25" customHeight="1">
      <c r="A2" s="18"/>
      <c r="B2" s="20"/>
      <c r="C2" s="20"/>
      <c r="D2" s="20"/>
      <c r="E2" s="20"/>
      <c r="F2" s="65" t="s">
        <v>37</v>
      </c>
      <c r="G2" s="65"/>
      <c r="H2" s="65"/>
      <c r="I2" s="18"/>
      <c r="J2" s="18"/>
      <c r="K2" s="18"/>
    </row>
    <row r="3" spans="1:11" ht="15.75" customHeight="1">
      <c r="A3" s="18"/>
      <c r="B3" s="20"/>
      <c r="C3" s="20"/>
      <c r="D3" s="20"/>
      <c r="E3" s="20"/>
      <c r="F3" s="64" t="s">
        <v>74</v>
      </c>
      <c r="G3" s="64"/>
      <c r="H3" s="64"/>
      <c r="I3" s="18"/>
      <c r="J3" s="18"/>
      <c r="K3" s="18"/>
    </row>
    <row r="4" spans="1:11" ht="17.25" customHeight="1">
      <c r="A4" s="18"/>
      <c r="B4" s="20"/>
      <c r="C4" s="20"/>
      <c r="D4" s="20"/>
      <c r="E4" s="20"/>
      <c r="F4" s="64" t="s">
        <v>73</v>
      </c>
      <c r="G4" s="64"/>
      <c r="H4" s="64"/>
      <c r="I4" s="18"/>
      <c r="J4" s="18"/>
      <c r="K4" s="18"/>
    </row>
    <row r="5" spans="1:11" ht="75.75" customHeight="1">
      <c r="A5" s="1" t="s">
        <v>4</v>
      </c>
      <c r="B5" s="1" t="s">
        <v>1</v>
      </c>
      <c r="C5" s="1" t="s">
        <v>0</v>
      </c>
      <c r="D5" s="1" t="s">
        <v>2</v>
      </c>
      <c r="E5" s="1" t="s">
        <v>3</v>
      </c>
      <c r="F5" s="1" t="s">
        <v>9</v>
      </c>
      <c r="G5" s="1" t="s">
        <v>12</v>
      </c>
      <c r="H5" s="1" t="s">
        <v>36</v>
      </c>
      <c r="I5" s="18"/>
      <c r="J5" s="18"/>
      <c r="K5" s="18"/>
    </row>
    <row r="6" spans="1:11" ht="13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18"/>
      <c r="J6" s="18"/>
      <c r="K6" s="18"/>
    </row>
    <row r="7" spans="1:11" ht="80.25" customHeight="1">
      <c r="A7" s="19">
        <v>1</v>
      </c>
      <c r="B7" s="5" t="s">
        <v>52</v>
      </c>
      <c r="C7" s="29">
        <v>1434676</v>
      </c>
      <c r="D7" s="9"/>
      <c r="E7" s="9">
        <v>420000</v>
      </c>
      <c r="F7" s="9"/>
      <c r="G7" s="7"/>
      <c r="H7" s="6" t="s">
        <v>63</v>
      </c>
      <c r="I7" s="21"/>
      <c r="J7" s="21"/>
      <c r="K7" s="18"/>
    </row>
    <row r="8" spans="1:11" ht="51.75" customHeight="1">
      <c r="A8" s="7">
        <v>2</v>
      </c>
      <c r="B8" s="5" t="s">
        <v>42</v>
      </c>
      <c r="C8" s="9">
        <f>5976290-33000</f>
        <v>5943290</v>
      </c>
      <c r="D8" s="9">
        <v>2047394</v>
      </c>
      <c r="E8" s="9">
        <f>554358-33000</f>
        <v>521358</v>
      </c>
      <c r="F8" s="9">
        <v>2924538</v>
      </c>
      <c r="G8" s="9"/>
      <c r="H8" s="5" t="s">
        <v>61</v>
      </c>
      <c r="I8" s="21"/>
      <c r="J8" s="21"/>
      <c r="K8" s="18"/>
    </row>
    <row r="9" spans="1:11" s="61" customFormat="1" ht="30" customHeight="1">
      <c r="A9" s="56"/>
      <c r="B9" s="57" t="s">
        <v>55</v>
      </c>
      <c r="C9" s="68">
        <f>SUM(C7:C8)</f>
        <v>7377966</v>
      </c>
      <c r="D9" s="68">
        <f>SUM(D7:D8)</f>
        <v>2047394</v>
      </c>
      <c r="E9" s="68">
        <f>SUM(E7:E8)</f>
        <v>941358</v>
      </c>
      <c r="F9" s="68">
        <f>SUM(F7:F8)</f>
        <v>2924538</v>
      </c>
      <c r="G9" s="58"/>
      <c r="H9" s="59"/>
      <c r="I9" s="60"/>
      <c r="J9" s="60"/>
      <c r="K9" s="60"/>
    </row>
    <row r="10" spans="1:11" ht="52.5" customHeight="1">
      <c r="A10" s="7">
        <v>3</v>
      </c>
      <c r="B10" s="5" t="s">
        <v>22</v>
      </c>
      <c r="C10" s="14">
        <f>SUM(D10:E10)</f>
        <v>274493</v>
      </c>
      <c r="D10" s="9">
        <v>164493</v>
      </c>
      <c r="E10" s="9">
        <v>110000</v>
      </c>
      <c r="F10" s="9"/>
      <c r="G10" s="7"/>
      <c r="H10" s="5" t="s">
        <v>33</v>
      </c>
      <c r="I10" s="21"/>
      <c r="J10" s="21"/>
      <c r="K10" s="18"/>
    </row>
    <row r="11" spans="1:11" s="26" customFormat="1" ht="44.25" customHeight="1">
      <c r="A11" s="19">
        <v>4</v>
      </c>
      <c r="B11" s="12" t="s">
        <v>27</v>
      </c>
      <c r="C11" s="14">
        <f>SUM(D11:G11)</f>
        <v>50000</v>
      </c>
      <c r="D11" s="17"/>
      <c r="E11" s="14">
        <v>50000</v>
      </c>
      <c r="F11" s="14"/>
      <c r="G11" s="15"/>
      <c r="H11" s="5" t="s">
        <v>18</v>
      </c>
      <c r="I11" s="28"/>
      <c r="J11" s="28"/>
      <c r="K11" s="25"/>
    </row>
    <row r="12" spans="1:11" ht="42" customHeight="1">
      <c r="A12" s="19">
        <v>5</v>
      </c>
      <c r="B12" s="5" t="s">
        <v>53</v>
      </c>
      <c r="C12" s="14">
        <v>254615</v>
      </c>
      <c r="D12" s="17"/>
      <c r="E12" s="14">
        <v>254615</v>
      </c>
      <c r="F12" s="14"/>
      <c r="G12" s="15"/>
      <c r="H12" s="5" t="s">
        <v>25</v>
      </c>
      <c r="I12" s="18"/>
      <c r="J12" s="18"/>
      <c r="K12" s="18"/>
    </row>
    <row r="13" spans="1:11" ht="57" customHeight="1">
      <c r="A13" s="7">
        <v>6</v>
      </c>
      <c r="B13" s="5" t="s">
        <v>66</v>
      </c>
      <c r="C13" s="14">
        <v>578914</v>
      </c>
      <c r="D13" s="9"/>
      <c r="E13" s="67">
        <v>61181</v>
      </c>
      <c r="F13" s="9"/>
      <c r="G13" s="7"/>
      <c r="H13" s="5" t="s">
        <v>67</v>
      </c>
      <c r="I13" s="21"/>
      <c r="J13" s="21"/>
      <c r="K13" s="18"/>
    </row>
    <row r="14" spans="1:11" s="34" customFormat="1" ht="30" customHeight="1">
      <c r="A14" s="30"/>
      <c r="B14" s="31" t="s">
        <v>56</v>
      </c>
      <c r="C14" s="68">
        <f>SUM(C10:C13)</f>
        <v>1158022</v>
      </c>
      <c r="D14" s="68">
        <f>SUM(D10:D12)</f>
        <v>164493</v>
      </c>
      <c r="E14" s="68">
        <f>SUM(E10:E13)</f>
        <v>475796</v>
      </c>
      <c r="F14" s="68"/>
      <c r="G14" s="68"/>
      <c r="H14" s="32"/>
      <c r="I14" s="33"/>
      <c r="J14" s="33"/>
      <c r="K14" s="33"/>
    </row>
    <row r="15" spans="1:11" ht="43.5" customHeight="1">
      <c r="A15" s="7">
        <v>7</v>
      </c>
      <c r="B15" s="3" t="s">
        <v>10</v>
      </c>
      <c r="C15" s="9">
        <f>SUM(D15:G15)</f>
        <v>535424</v>
      </c>
      <c r="D15" s="9">
        <v>335424</v>
      </c>
      <c r="E15" s="9">
        <v>200000</v>
      </c>
      <c r="F15" s="9"/>
      <c r="G15" s="7"/>
      <c r="H15" s="5" t="s">
        <v>60</v>
      </c>
      <c r="I15" s="21"/>
      <c r="J15" s="21"/>
      <c r="K15" s="18"/>
    </row>
    <row r="16" spans="1:11" s="26" customFormat="1" ht="41.25" customHeight="1">
      <c r="A16" s="7">
        <v>8</v>
      </c>
      <c r="B16" s="6" t="s">
        <v>51</v>
      </c>
      <c r="C16" s="9">
        <f>SUM(D16:G16)</f>
        <v>300902</v>
      </c>
      <c r="D16" s="16">
        <v>180902</v>
      </c>
      <c r="E16" s="16">
        <v>120000</v>
      </c>
      <c r="F16" s="16" t="s">
        <v>6</v>
      </c>
      <c r="G16" s="6"/>
      <c r="H16" s="6" t="s">
        <v>32</v>
      </c>
      <c r="I16" s="28"/>
      <c r="J16" s="28"/>
      <c r="K16" s="25"/>
    </row>
    <row r="17" spans="1:11" s="50" customFormat="1" ht="30" customHeight="1">
      <c r="A17" s="35"/>
      <c r="B17" s="36" t="s">
        <v>58</v>
      </c>
      <c r="C17" s="37">
        <f>SUM(C15:C16)</f>
        <v>836326</v>
      </c>
      <c r="D17" s="38">
        <f>SUM(D15:D16)</f>
        <v>516326</v>
      </c>
      <c r="E17" s="38">
        <f>SUM(E15:E16)</f>
        <v>320000</v>
      </c>
      <c r="F17" s="38"/>
      <c r="G17" s="36"/>
      <c r="H17" s="36"/>
      <c r="I17" s="51"/>
      <c r="J17" s="51"/>
      <c r="K17" s="49"/>
    </row>
    <row r="18" spans="1:11" ht="38.25">
      <c r="A18" s="7">
        <v>10</v>
      </c>
      <c r="B18" s="3" t="s">
        <v>5</v>
      </c>
      <c r="C18" s="9">
        <f>SUM(D18:G18)</f>
        <v>308500</v>
      </c>
      <c r="D18" s="9">
        <v>108500</v>
      </c>
      <c r="E18" s="9">
        <v>200000</v>
      </c>
      <c r="F18" s="9" t="s">
        <v>6</v>
      </c>
      <c r="G18" s="9" t="s">
        <v>6</v>
      </c>
      <c r="H18" s="3" t="s">
        <v>31</v>
      </c>
      <c r="I18" s="18"/>
      <c r="J18" s="18"/>
      <c r="K18" s="18"/>
    </row>
    <row r="19" spans="1:11" ht="25.5">
      <c r="A19" s="19">
        <v>11</v>
      </c>
      <c r="B19" s="13" t="s">
        <v>11</v>
      </c>
      <c r="C19" s="14">
        <v>320000</v>
      </c>
      <c r="D19" s="14" t="s">
        <v>6</v>
      </c>
      <c r="E19" s="14">
        <v>320000</v>
      </c>
      <c r="F19" s="14"/>
      <c r="G19" s="15"/>
      <c r="H19" s="5" t="s">
        <v>34</v>
      </c>
      <c r="I19" s="18"/>
      <c r="J19" s="18"/>
      <c r="K19" s="18"/>
    </row>
    <row r="20" spans="1:11" ht="25.5">
      <c r="A20" s="19">
        <v>12</v>
      </c>
      <c r="B20" s="13" t="s">
        <v>26</v>
      </c>
      <c r="C20" s="14">
        <v>120000</v>
      </c>
      <c r="D20" s="14"/>
      <c r="E20" s="14">
        <v>120000</v>
      </c>
      <c r="F20" s="14"/>
      <c r="G20" s="15"/>
      <c r="H20" s="5" t="s">
        <v>13</v>
      </c>
      <c r="I20" s="18"/>
      <c r="J20" s="18"/>
      <c r="K20" s="18"/>
    </row>
    <row r="21" spans="1:11" ht="38.25">
      <c r="A21" s="19">
        <v>13</v>
      </c>
      <c r="B21" s="13" t="s">
        <v>28</v>
      </c>
      <c r="C21" s="14">
        <f aca="true" t="shared" si="0" ref="C21:C31">SUM(D21:G21)</f>
        <v>150000</v>
      </c>
      <c r="D21" s="14"/>
      <c r="E21" s="14">
        <v>150000</v>
      </c>
      <c r="F21" s="14"/>
      <c r="G21" s="15"/>
      <c r="H21" s="5" t="s">
        <v>24</v>
      </c>
      <c r="I21" s="18"/>
      <c r="J21" s="18"/>
      <c r="K21" s="18"/>
    </row>
    <row r="22" spans="1:8" s="18" customFormat="1" ht="25.5">
      <c r="A22" s="19">
        <v>14</v>
      </c>
      <c r="B22" s="13" t="s">
        <v>14</v>
      </c>
      <c r="C22" s="14">
        <f t="shared" si="0"/>
        <v>80000</v>
      </c>
      <c r="D22" s="14"/>
      <c r="E22" s="14">
        <v>80000</v>
      </c>
      <c r="F22" s="14"/>
      <c r="G22" s="15"/>
      <c r="H22" s="5" t="s">
        <v>15</v>
      </c>
    </row>
    <row r="23" spans="1:8" s="18" customFormat="1" ht="25.5">
      <c r="A23" s="19">
        <v>15</v>
      </c>
      <c r="B23" s="13" t="s">
        <v>14</v>
      </c>
      <c r="C23" s="14">
        <f t="shared" si="0"/>
        <v>150000</v>
      </c>
      <c r="D23" s="14"/>
      <c r="E23" s="14">
        <v>150000</v>
      </c>
      <c r="F23" s="14"/>
      <c r="G23" s="15"/>
      <c r="H23" s="5" t="s">
        <v>16</v>
      </c>
    </row>
    <row r="24" spans="1:11" ht="38.25">
      <c r="A24" s="19">
        <v>16</v>
      </c>
      <c r="B24" s="13" t="s">
        <v>54</v>
      </c>
      <c r="C24" s="14">
        <f t="shared" si="0"/>
        <v>80000</v>
      </c>
      <c r="D24" s="14"/>
      <c r="E24" s="14">
        <v>80000</v>
      </c>
      <c r="F24" s="14"/>
      <c r="G24" s="15"/>
      <c r="H24" s="5" t="s">
        <v>17</v>
      </c>
      <c r="I24" s="18"/>
      <c r="J24" s="18"/>
      <c r="K24" s="18"/>
    </row>
    <row r="25" spans="1:11" ht="38.25">
      <c r="A25" s="19">
        <v>17</v>
      </c>
      <c r="B25" s="3" t="s">
        <v>41</v>
      </c>
      <c r="C25" s="14">
        <f t="shared" si="0"/>
        <v>100000</v>
      </c>
      <c r="D25" s="14"/>
      <c r="E25" s="14">
        <v>100000</v>
      </c>
      <c r="F25" s="14"/>
      <c r="G25" s="15"/>
      <c r="H25" s="3" t="s">
        <v>35</v>
      </c>
      <c r="I25" s="18"/>
      <c r="J25" s="18"/>
      <c r="K25" s="18"/>
    </row>
    <row r="26" spans="1:11" s="50" customFormat="1" ht="30" customHeight="1">
      <c r="A26" s="35"/>
      <c r="B26" s="48" t="s">
        <v>57</v>
      </c>
      <c r="C26" s="37">
        <f>SUM(C18:C25)</f>
        <v>1308500</v>
      </c>
      <c r="D26" s="37">
        <f>SUM(D18:D25)</f>
        <v>108500</v>
      </c>
      <c r="E26" s="37">
        <f>SUM(E18:E25)</f>
        <v>1200000</v>
      </c>
      <c r="F26" s="37"/>
      <c r="G26" s="39"/>
      <c r="H26" s="36"/>
      <c r="I26" s="49"/>
      <c r="J26" s="49"/>
      <c r="K26" s="49"/>
    </row>
    <row r="27" spans="1:11" ht="42" customHeight="1">
      <c r="A27" s="19">
        <v>18</v>
      </c>
      <c r="B27" s="11" t="s">
        <v>30</v>
      </c>
      <c r="C27" s="14">
        <f>SUM(D27:G27)</f>
        <v>120000</v>
      </c>
      <c r="D27" s="9"/>
      <c r="E27" s="9">
        <v>120000</v>
      </c>
      <c r="F27" s="9"/>
      <c r="G27" s="7"/>
      <c r="H27" s="11" t="s">
        <v>19</v>
      </c>
      <c r="I27" s="18"/>
      <c r="J27" s="18"/>
      <c r="K27" s="18"/>
    </row>
    <row r="28" spans="1:11" ht="43.5" customHeight="1">
      <c r="A28" s="19">
        <v>19</v>
      </c>
      <c r="B28" s="11" t="s">
        <v>29</v>
      </c>
      <c r="C28" s="14">
        <f>SUM(D28:G28)</f>
        <v>80000</v>
      </c>
      <c r="D28" s="9"/>
      <c r="E28" s="9">
        <v>80000</v>
      </c>
      <c r="F28" s="9"/>
      <c r="G28" s="7"/>
      <c r="H28" s="11" t="s">
        <v>20</v>
      </c>
      <c r="I28" s="18"/>
      <c r="J28" s="18"/>
      <c r="K28" s="18"/>
    </row>
    <row r="29" spans="1:11" s="50" customFormat="1" ht="30.75" customHeight="1">
      <c r="A29" s="35"/>
      <c r="B29" s="48" t="s">
        <v>59</v>
      </c>
      <c r="C29" s="37">
        <f>SUM(C27:C28)</f>
        <v>200000</v>
      </c>
      <c r="D29" s="37">
        <f>SUM(D27:D28)</f>
        <v>0</v>
      </c>
      <c r="E29" s="37">
        <f>SUM(E27:E28)</f>
        <v>200000</v>
      </c>
      <c r="F29" s="37"/>
      <c r="G29" s="39"/>
      <c r="H29" s="36"/>
      <c r="I29" s="49"/>
      <c r="J29" s="49"/>
      <c r="K29" s="49"/>
    </row>
    <row r="30" spans="1:11" ht="40.5" customHeight="1">
      <c r="A30" s="19">
        <v>20</v>
      </c>
      <c r="B30" s="5" t="s">
        <v>21</v>
      </c>
      <c r="C30" s="14">
        <f>SUM(D30:G30)</f>
        <v>100000</v>
      </c>
      <c r="D30" s="4"/>
      <c r="E30" s="9">
        <v>100000</v>
      </c>
      <c r="F30" s="9"/>
      <c r="G30" s="7"/>
      <c r="H30" s="5" t="s">
        <v>23</v>
      </c>
      <c r="I30" s="18"/>
      <c r="J30" s="18"/>
      <c r="K30" s="18"/>
    </row>
    <row r="31" spans="1:11" ht="25.5">
      <c r="A31" s="19">
        <v>21</v>
      </c>
      <c r="B31" s="3" t="s">
        <v>71</v>
      </c>
      <c r="C31" s="9">
        <f t="shared" si="0"/>
        <v>100000</v>
      </c>
      <c r="D31" s="9"/>
      <c r="E31" s="9">
        <v>100000</v>
      </c>
      <c r="F31" s="9"/>
      <c r="G31" s="7"/>
      <c r="H31" s="5" t="s">
        <v>72</v>
      </c>
      <c r="I31" s="18"/>
      <c r="J31" s="18"/>
      <c r="K31" s="18"/>
    </row>
    <row r="32" spans="1:11" ht="54" customHeight="1">
      <c r="A32" s="19">
        <v>22</v>
      </c>
      <c r="B32" s="11" t="s">
        <v>39</v>
      </c>
      <c r="C32" s="14">
        <v>15000</v>
      </c>
      <c r="D32" s="9"/>
      <c r="E32" s="9">
        <v>15000</v>
      </c>
      <c r="F32" s="9"/>
      <c r="G32" s="7"/>
      <c r="H32" s="1" t="s">
        <v>40</v>
      </c>
      <c r="I32" s="18"/>
      <c r="J32" s="18"/>
      <c r="K32" s="18"/>
    </row>
    <row r="33" spans="1:11" ht="57.75" customHeight="1">
      <c r="A33" s="19">
        <v>23</v>
      </c>
      <c r="B33" s="11" t="s">
        <v>64</v>
      </c>
      <c r="C33" s="14">
        <v>30000</v>
      </c>
      <c r="D33" s="9"/>
      <c r="E33" s="9">
        <v>30000</v>
      </c>
      <c r="F33" s="9"/>
      <c r="G33" s="7"/>
      <c r="H33" s="5" t="s">
        <v>65</v>
      </c>
      <c r="I33" s="18"/>
      <c r="J33" s="18"/>
      <c r="K33" s="18"/>
    </row>
    <row r="34" spans="1:11" ht="57.75" customHeight="1">
      <c r="A34" s="19">
        <v>24</v>
      </c>
      <c r="B34" s="62" t="s">
        <v>69</v>
      </c>
      <c r="C34" s="14">
        <v>10000</v>
      </c>
      <c r="D34" s="9"/>
      <c r="E34" s="9">
        <v>10000</v>
      </c>
      <c r="F34" s="9"/>
      <c r="G34" s="7"/>
      <c r="H34" s="5" t="s">
        <v>70</v>
      </c>
      <c r="I34" s="18"/>
      <c r="J34" s="18"/>
      <c r="K34" s="18"/>
    </row>
    <row r="35" spans="1:11" ht="54.75" customHeight="1">
      <c r="A35" s="19">
        <v>25</v>
      </c>
      <c r="B35" s="5" t="s">
        <v>43</v>
      </c>
      <c r="C35" s="9">
        <v>109510</v>
      </c>
      <c r="D35" s="9"/>
      <c r="E35" s="9">
        <v>109510</v>
      </c>
      <c r="F35" s="9"/>
      <c r="G35" s="7"/>
      <c r="H35" s="6" t="s">
        <v>48</v>
      </c>
      <c r="I35" s="18"/>
      <c r="J35" s="18"/>
      <c r="K35" s="18"/>
    </row>
    <row r="36" spans="1:11" ht="70.5" customHeight="1">
      <c r="A36" s="19">
        <v>26</v>
      </c>
      <c r="B36" s="5" t="s">
        <v>44</v>
      </c>
      <c r="C36" s="9">
        <v>57000</v>
      </c>
      <c r="D36" s="9"/>
      <c r="E36" s="9">
        <v>57000</v>
      </c>
      <c r="F36" s="9"/>
      <c r="G36" s="7"/>
      <c r="H36" s="6" t="s">
        <v>47</v>
      </c>
      <c r="I36" s="18"/>
      <c r="J36" s="18"/>
      <c r="K36" s="18"/>
    </row>
    <row r="37" spans="1:11" ht="66.75" customHeight="1">
      <c r="A37" s="19">
        <v>27</v>
      </c>
      <c r="B37" s="23" t="s">
        <v>45</v>
      </c>
      <c r="C37" s="9">
        <v>152978</v>
      </c>
      <c r="D37" s="9"/>
      <c r="E37" s="9">
        <v>152978</v>
      </c>
      <c r="F37" s="9"/>
      <c r="G37" s="7"/>
      <c r="H37" s="6" t="s">
        <v>49</v>
      </c>
      <c r="I37" s="18"/>
      <c r="J37" s="18"/>
      <c r="K37" s="18"/>
    </row>
    <row r="38" spans="1:11" ht="73.5" customHeight="1">
      <c r="A38" s="42">
        <v>28</v>
      </c>
      <c r="B38" s="43" t="s">
        <v>46</v>
      </c>
      <c r="C38" s="44">
        <v>80000</v>
      </c>
      <c r="D38" s="44"/>
      <c r="E38" s="44">
        <v>80000</v>
      </c>
      <c r="F38" s="44"/>
      <c r="G38" s="45"/>
      <c r="H38" s="46" t="s">
        <v>50</v>
      </c>
      <c r="I38" s="18"/>
      <c r="J38" s="18"/>
      <c r="K38" s="18"/>
    </row>
    <row r="39" spans="2:5" s="8" customFormat="1" ht="25.5" customHeight="1">
      <c r="B39" s="27" t="s">
        <v>68</v>
      </c>
      <c r="C39" s="47">
        <f>SUM(C35:C38)</f>
        <v>399488</v>
      </c>
      <c r="E39" s="47">
        <f>SUM(E35:E38)</f>
        <v>399488</v>
      </c>
    </row>
    <row r="40" spans="1:8" s="55" customFormat="1" ht="27.75" customHeight="1">
      <c r="A40" s="53"/>
      <c r="B40" s="53" t="s">
        <v>62</v>
      </c>
      <c r="C40" s="63">
        <f>SUM(C45:C46)</f>
        <v>11535302</v>
      </c>
      <c r="D40" s="52">
        <f>D9+D14+D17+D26+D29</f>
        <v>2836713</v>
      </c>
      <c r="E40" s="52">
        <f>SUM(E45:E46)</f>
        <v>3791642</v>
      </c>
      <c r="F40" s="52">
        <v>2924538</v>
      </c>
      <c r="G40" s="52"/>
      <c r="H40" s="54"/>
    </row>
    <row r="41" spans="6:11" ht="12.75">
      <c r="F41" s="10" t="s">
        <v>6</v>
      </c>
      <c r="H41" t="s">
        <v>8</v>
      </c>
      <c r="I41" s="18"/>
      <c r="J41" s="18"/>
      <c r="K41" s="18"/>
    </row>
    <row r="42" spans="6:11" ht="12.75">
      <c r="F42" s="10"/>
      <c r="H42" t="s">
        <v>6</v>
      </c>
      <c r="I42" s="18"/>
      <c r="J42" s="18"/>
      <c r="K42" s="18"/>
    </row>
    <row r="43" spans="6:11" ht="12.75">
      <c r="F43" s="10"/>
      <c r="H43" s="18" t="s">
        <v>7</v>
      </c>
      <c r="I43" s="18"/>
      <c r="J43" s="18"/>
      <c r="K43" s="18"/>
    </row>
    <row r="44" spans="4:11" ht="12.75">
      <c r="D44" s="10"/>
      <c r="E44" s="10"/>
      <c r="F44" s="10"/>
      <c r="G44" s="10"/>
      <c r="H44" s="18"/>
      <c r="I44" s="18"/>
      <c r="J44" s="18"/>
      <c r="K44" s="18"/>
    </row>
    <row r="45" spans="3:11" ht="12.75">
      <c r="C45" s="40">
        <f>C9+C14+C17+C26+C29+C39</f>
        <v>11280302</v>
      </c>
      <c r="D45" s="10" t="s">
        <v>6</v>
      </c>
      <c r="E45" s="41">
        <f>E9+E14+E17+E26+E29+E39</f>
        <v>3536642</v>
      </c>
      <c r="G45" s="10"/>
      <c r="H45" s="21"/>
      <c r="I45" s="18"/>
      <c r="J45" s="18"/>
      <c r="K45" s="18"/>
    </row>
    <row r="46" spans="3:11" ht="12.75">
      <c r="C46" s="10">
        <f>SUM(C30:C34)</f>
        <v>255000</v>
      </c>
      <c r="D46" s="10"/>
      <c r="E46" s="24">
        <f>SUM(E30:E34)</f>
        <v>255000</v>
      </c>
      <c r="H46" s="18"/>
      <c r="I46" s="18"/>
      <c r="J46" s="18"/>
      <c r="K46" s="18"/>
    </row>
    <row r="47" spans="3:11" ht="12.75">
      <c r="C47" s="10"/>
      <c r="D47" s="10"/>
      <c r="E47" s="10"/>
      <c r="H47" s="18"/>
      <c r="I47" s="18"/>
      <c r="J47" s="18"/>
      <c r="K47" s="18"/>
    </row>
    <row r="48" spans="8:11" ht="12.75">
      <c r="H48" s="18"/>
      <c r="I48" s="18"/>
      <c r="J48" s="18"/>
      <c r="K48" s="18"/>
    </row>
    <row r="49" spans="5:11" ht="12.75">
      <c r="E49" s="10"/>
      <c r="H49" s="18"/>
      <c r="I49" s="18"/>
      <c r="J49" s="18"/>
      <c r="K49" s="18"/>
    </row>
    <row r="50" spans="8:11" ht="12.75">
      <c r="H50" s="18"/>
      <c r="I50" s="18"/>
      <c r="J50" s="18"/>
      <c r="K50" s="18"/>
    </row>
    <row r="51" spans="8:9" ht="12.75">
      <c r="H51" s="18"/>
      <c r="I51" s="18"/>
    </row>
    <row r="52" spans="6:9" ht="12.75">
      <c r="F52" s="22"/>
      <c r="H52" s="18"/>
      <c r="I52" s="18"/>
    </row>
    <row r="53" spans="8:9" ht="12.75">
      <c r="H53" s="18"/>
      <c r="I53" s="18"/>
    </row>
    <row r="54" spans="5:9" ht="12.75">
      <c r="E54" s="10"/>
      <c r="I54" s="18"/>
    </row>
    <row r="55" ht="12.75">
      <c r="I55" s="18"/>
    </row>
    <row r="56" ht="12.75">
      <c r="I56" s="18"/>
    </row>
    <row r="57" ht="12.75">
      <c r="I57" s="18"/>
    </row>
    <row r="58" ht="12.75">
      <c r="I58" s="18"/>
    </row>
  </sheetData>
  <mergeCells count="4">
    <mergeCell ref="F4:H4"/>
    <mergeCell ref="F2:H2"/>
    <mergeCell ref="B1:H1"/>
    <mergeCell ref="F3:H3"/>
  </mergeCells>
  <printOptions/>
  <pageMargins left="0.33" right="0.36" top="0.38" bottom="0.36" header="0.39" footer="0.17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UMSK</cp:lastModifiedBy>
  <cp:lastPrinted>2006-05-29T09:38:43Z</cp:lastPrinted>
  <dcterms:created xsi:type="dcterms:W3CDTF">2003-10-03T05:43:26Z</dcterms:created>
  <dcterms:modified xsi:type="dcterms:W3CDTF">2006-05-29T09:38:59Z</dcterms:modified>
  <cp:category/>
  <cp:version/>
  <cp:contentType/>
  <cp:contentStatus/>
</cp:coreProperties>
</file>