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3" sheetId="1" r:id="rId1"/>
    <sheet name="3a" sheetId="2" r:id="rId2"/>
  </sheets>
  <definedNames>
    <definedName name="_xlnm.Print_Area" localSheetId="0">'3'!#REF!</definedName>
    <definedName name="_xlnm.Print_Area" localSheetId="1">'3a'!$A$1:$K$69</definedName>
  </definedNames>
  <calcPr fullCalcOnLoad="1"/>
</workbook>
</file>

<file path=xl/sharedStrings.xml><?xml version="1.0" encoding="utf-8"?>
<sst xmlns="http://schemas.openxmlformats.org/spreadsheetml/2006/main" count="284" uniqueCount="107">
  <si>
    <t>Dział</t>
  </si>
  <si>
    <t>Rozdz.</t>
  </si>
  <si>
    <t>x</t>
  </si>
  <si>
    <t>Lp.</t>
  </si>
  <si>
    <t>Planowane wydatki</t>
  </si>
  <si>
    <t>kredyty
i pożyczki</t>
  </si>
  <si>
    <t>środki wymienione
w art. 5 ust. 1 pkt 2 i 3 u.f.p.</t>
  </si>
  <si>
    <t>Łączne koszty finansowe</t>
  </si>
  <si>
    <t>§**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</si>
  <si>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</si>
  <si>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</si>
  <si>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</si>
  <si>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</si>
  <si>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010</t>
  </si>
  <si>
    <t>01010</t>
  </si>
  <si>
    <t>6050</t>
  </si>
  <si>
    <t>600</t>
  </si>
  <si>
    <t>60016</t>
  </si>
  <si>
    <t>710</t>
  </si>
  <si>
    <t>71035</t>
  </si>
  <si>
    <t>75023</t>
  </si>
  <si>
    <t>801</t>
  </si>
  <si>
    <t>80101</t>
  </si>
  <si>
    <t>900</t>
  </si>
  <si>
    <t>90001</t>
  </si>
  <si>
    <t>90095</t>
  </si>
  <si>
    <t>926</t>
  </si>
  <si>
    <t>92601</t>
  </si>
  <si>
    <t>Razem</t>
  </si>
  <si>
    <t>750</t>
  </si>
  <si>
    <t>6060</t>
  </si>
  <si>
    <t>80104</t>
  </si>
  <si>
    <t>754</t>
  </si>
  <si>
    <t>75495</t>
  </si>
  <si>
    <t>Budowa stołówki na obiektach MLKS "Krajna"</t>
  </si>
  <si>
    <t>921</t>
  </si>
  <si>
    <t>92109</t>
  </si>
  <si>
    <t>Urząd Miejski                       w Sępólnie Krajeńskim</t>
  </si>
  <si>
    <t xml:space="preserve">Załącznik Nr 3 a </t>
  </si>
  <si>
    <t>rok budżetowy 2009 (8+9+10)</t>
  </si>
  <si>
    <t>01009</t>
  </si>
  <si>
    <t>01041</t>
  </si>
  <si>
    <t>6059</t>
  </si>
  <si>
    <t>Realizacja Programu Odnowy Wsi (zabezpieczenie wkładu własnego)</t>
  </si>
  <si>
    <t>Pozostałe wydatki inwestycyjne związane z dokumentacją i  budową dróg i chodników na terenie gminy</t>
  </si>
  <si>
    <t>Zakup toalet na targowisko miejskie w Sępólnie Krajeńskim</t>
  </si>
  <si>
    <t>Zakup wiat przystankowych na terenie gminy w ilości sztuk 5</t>
  </si>
  <si>
    <t>700</t>
  </si>
  <si>
    <t>70004</t>
  </si>
  <si>
    <t>Wymiana dachu na budynkach komunalnych Wałdówko 26 i Jazdrowo 21</t>
  </si>
  <si>
    <t>Utwardzenie placu na terenie cmentarzy</t>
  </si>
  <si>
    <t>Wymiana urządzeń komputerowych</t>
  </si>
  <si>
    <t>Zakup urządzeń zabezpieczających sieć</t>
  </si>
  <si>
    <t>Zakup terminala dostępowego dla petentów</t>
  </si>
  <si>
    <t>Zakup urządzeń poligraficznych</t>
  </si>
  <si>
    <t>Przebudowa centrali telefonicznej</t>
  </si>
  <si>
    <t>Wdrożenie elektronicznego obiegu dokumentów</t>
  </si>
  <si>
    <t>75411</t>
  </si>
  <si>
    <t>6620</t>
  </si>
  <si>
    <t>Dotacje celowe przekazane dla powiatu na inwestycje i zakupy inwestycyjne realizowane na podstawie porozumień(umów) między jednostkami samorządu terytorialnego - dofinansowanie zakupu samochodu specjalistycznego dla KPPSP w Sępólnie Krajeńskim</t>
  </si>
  <si>
    <t>75412</t>
  </si>
  <si>
    <t>Modernizacja i budowa monitoringu miejskiego w Sępólnie Krajeńskim</t>
  </si>
  <si>
    <t>Budowa ogrodzenia boiska sportowego w ZS w Wałdowie</t>
  </si>
  <si>
    <t>Utwardzenie polbrukiem terenu przy Zespole Szkół nr 1 w Sępólnie Krajeńskim</t>
  </si>
  <si>
    <t>Budowa boiska sportowego "Orlik" przy Zespole Szkół nr 3 w Sępólnie Krajeńskim</t>
  </si>
  <si>
    <t>80103</t>
  </si>
  <si>
    <t>Budowa ogrodzenia przy SP w Zbożu</t>
  </si>
  <si>
    <t>Zakup pieca miałowego dla Zespołu Szkół w Lutowie</t>
  </si>
  <si>
    <t>852</t>
  </si>
  <si>
    <t>85219</t>
  </si>
  <si>
    <t>Zakup serwera dla OPS w Sępólnie Krajeńskim</t>
  </si>
  <si>
    <t>90015</t>
  </si>
  <si>
    <t>Rozwój infrastruktury rekreacyjnej i sportowej na terenie Pojezierza Krajeńskiego (inwestycja realizowana w latach 2008-2012</t>
  </si>
  <si>
    <t>Ogółem zadania inwestycyjne</t>
  </si>
  <si>
    <t>Remont kapitalny szaletu miejskiego w Sepólnie Krajeńskim</t>
  </si>
  <si>
    <t xml:space="preserve">Zakup placów zabaw dla dzieci </t>
  </si>
  <si>
    <t>6230</t>
  </si>
  <si>
    <t>Dotacje celowe z budżetu na finansowanie lub dofinansowanie kosztów realizacji inwestycji i zakupów inwestycyjnych jednostek niezaliczanych do sektora finansów publicznych - zakup koparko-ładowarki dla Gminnej Spółki Wodnej</t>
  </si>
  <si>
    <t>Budowa wodociągów: Radońsk-Iłowo-Jazdrowo oraz Trzciany-Piaseczno wyb. - Sikorz</t>
  </si>
  <si>
    <t xml:space="preserve">Budowa drogi gminnej Wiśniewa-Lutowo </t>
  </si>
  <si>
    <t>Budowa ulicy Polnej w Sępólnie Kraj.</t>
  </si>
  <si>
    <t xml:space="preserve">Termomodernizacja budynku szkoły przy Zespole Szkół nr 1 w Sępólnie Krajeńskim </t>
  </si>
  <si>
    <t xml:space="preserve">Termomodernizacja obieków Ośrodka Pomocy Społecznej w Sępólnie Krajeńskim </t>
  </si>
  <si>
    <t xml:space="preserve">Budowa kanalizacji sanitarnej (osiedle Odrodzenia, osiedla Jana Pawła II, ulica H. Sawickiej oraz stare miasto wraz z ulicą Kościuszki) </t>
  </si>
  <si>
    <t xml:space="preserve">Termomodernizacja budynku ośrodka zdrowia przy ulicy Szkolnej 4 w Sępólnie Krajeńskim </t>
  </si>
  <si>
    <t>Urządzenie boiska sportowego przy Szkole Podstawowej w Wiśniewie(inwstycja realizowana w latach 2008-2009)</t>
  </si>
  <si>
    <t xml:space="preserve">Termomodernizacja Wiejskiego Ośrodka Kultury w Wałdowie </t>
  </si>
  <si>
    <t xml:space="preserve">Termomodernizacja Wiejskiego Ośrodka Kultury w Lutowie </t>
  </si>
  <si>
    <t>Budowa sali rehabilitacyjnej przy Gminnym Przedszkolu Nr 1 z Oddziałem Integracyjnym w Sępólnie Krajeńskim</t>
  </si>
  <si>
    <t>Budowa oświetlenia ulicznego na terenie gminy</t>
  </si>
  <si>
    <t>Zakup kserokopiarki laserowej dla SP Nr 3 w Sępólnie Krajeńskim</t>
  </si>
  <si>
    <t xml:space="preserve"> Zadania inwestycyjne w 2009 r.</t>
  </si>
  <si>
    <t>Rady Miejskiej w Sępólnie Krajeńskim</t>
  </si>
  <si>
    <t>Projekt scieżki rowerowej ul. Kościuszki</t>
  </si>
  <si>
    <t>Dotacje celowe z budżetu na finansowanie lub dofinansowanie kosztów realizacji inwestycji i zakupów inwestycyjnych jednostek niezaliczanych do sektora finansów publicznych - zakup samochodu specjalistycznego dla OSP w Sępólnie Krajeńskim</t>
  </si>
  <si>
    <t>Dotacje celowe przekazane dla powiatu na inwestycje i zakupy inwestycyjne realizowane na podstawie porozumień(umów) między jednostkami samorzadu terytorialnego - dofinansowanie budowy chodników na terenie Gminy Sępólno Krajeńskie</t>
  </si>
  <si>
    <t>Wykup nieruchomości przy ul. Jeziornej</t>
  </si>
  <si>
    <t>Zakup tłucznia do utwardzenia dróg gminnych</t>
  </si>
  <si>
    <t>630</t>
  </si>
  <si>
    <t>63095</t>
  </si>
  <si>
    <t>Urządzenie kąpieliska miejskiego</t>
  </si>
  <si>
    <t>70005</t>
  </si>
  <si>
    <t>Wykup gruntu przy Urzędzie Miejskim</t>
  </si>
  <si>
    <t>Rewitalizacja miasta - program rewitalizacji</t>
  </si>
  <si>
    <t>do uchwały nr ….../09</t>
  </si>
  <si>
    <t>z dnia 26 marca 2009 r.</t>
  </si>
  <si>
    <t>Zakup przenośnej sceny na potrzeby występów plenerowych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</si>
</sst>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</numFmts>
  <fonts count="1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0"/>
    </font>
    <font>
      <b/>
      <sz val="14"/>
      <name val="Times New Roman"/>
      <family val="1"/>
    </font>
    <font>
      <b/>
      <sz val="12"/>
      <name val="Arial CE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1" xfId="0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/>
    </xf>
    <xf numFmtId="169" fontId="0" fillId="0" borderId="1" xfId="0" applyNumberFormat="1" applyBorder="1" applyAlignment="1">
      <alignment vertical="center" wrapText="1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49" fontId="4" fillId="0" borderId="1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G19" sqref="G19"/>
    </sheetView>
  </sheetViews>
  <sheetFormatPr defaultColWidth="9.00390625" defaultRowHeight="12.75"/>
  <cols>
    <col min="1" max="16384" width="9.125" style="1" customWidth="1"/>
  </cols>
  <sheetData/>
  <printOptions horizontalCentered="1"/>
  <pageMargins left="0.1968503937007874" right="0.15748031496062992" top="0.36" bottom="0.28" header="0.21" footer="0.19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tabSelected="1" workbookViewId="0" topLeftCell="A1">
      <selection activeCell="G76" sqref="G76"/>
    </sheetView>
  </sheetViews>
  <sheetFormatPr defaultColWidth="9.00390625" defaultRowHeight="12.75"/>
  <cols>
    <col min="1" max="1" width="5.625" style="1" customWidth="1"/>
    <col min="2" max="2" width="6.875" style="10" customWidth="1"/>
    <col min="3" max="3" width="7.75390625" style="10" customWidth="1"/>
    <col min="4" max="4" width="5.375" style="10" customWidth="1"/>
    <col min="5" max="5" width="29.75390625" style="1" customWidth="1"/>
    <col min="6" max="6" width="13.25390625" style="1" customWidth="1"/>
    <col min="7" max="8" width="12.75390625" style="1" customWidth="1"/>
    <col min="9" max="9" width="10.125" style="1" customWidth="1"/>
    <col min="10" max="10" width="13.125" style="1" customWidth="1"/>
    <col min="11" max="11" width="17.00390625" style="1" customWidth="1"/>
    <col min="12" max="12" width="16.75390625" style="1" customWidth="1"/>
    <col min="13" max="16384" width="9.125" style="1" customWidth="1"/>
  </cols>
  <sheetData>
    <row r="1" spans="1:11" ht="12.75" customHeight="1">
      <c r="A1" s="43"/>
      <c r="B1" s="43"/>
      <c r="C1" s="43"/>
      <c r="I1" s="42" t="s">
        <v>38</v>
      </c>
      <c r="J1" s="42"/>
      <c r="K1" s="42"/>
    </row>
    <row r="2" spans="9:11" ht="12.75" customHeight="1">
      <c r="I2" s="42"/>
      <c r="J2" s="42"/>
      <c r="K2" s="42"/>
    </row>
    <row r="3" ht="12.75">
      <c r="I3" s="36" t="s">
        <v>104</v>
      </c>
    </row>
    <row r="4" ht="12.75">
      <c r="I4" s="36" t="s">
        <v>92</v>
      </c>
    </row>
    <row r="5" ht="12.75">
      <c r="I5" s="36" t="s">
        <v>105</v>
      </c>
    </row>
    <row r="6" spans="1:12" ht="18" customHeight="1">
      <c r="A6" s="46" t="s">
        <v>91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8"/>
    </row>
    <row r="7" spans="1:11" s="3" customFormat="1" ht="19.5" customHeight="1">
      <c r="A7" s="45" t="s">
        <v>3</v>
      </c>
      <c r="B7" s="45" t="s">
        <v>0</v>
      </c>
      <c r="C7" s="45" t="s">
        <v>1</v>
      </c>
      <c r="D7" s="45" t="s">
        <v>8</v>
      </c>
      <c r="E7" s="40" t="s">
        <v>11</v>
      </c>
      <c r="F7" s="40" t="s">
        <v>7</v>
      </c>
      <c r="G7" s="40" t="s">
        <v>4</v>
      </c>
      <c r="H7" s="40"/>
      <c r="I7" s="40"/>
      <c r="J7" s="40"/>
      <c r="K7" s="40" t="s">
        <v>9</v>
      </c>
    </row>
    <row r="8" spans="1:11" s="3" customFormat="1" ht="19.5" customHeight="1">
      <c r="A8" s="45"/>
      <c r="B8" s="45"/>
      <c r="C8" s="45"/>
      <c r="D8" s="45"/>
      <c r="E8" s="40"/>
      <c r="F8" s="40"/>
      <c r="G8" s="40" t="s">
        <v>39</v>
      </c>
      <c r="H8" s="40" t="s">
        <v>12</v>
      </c>
      <c r="I8" s="40"/>
      <c r="J8" s="40"/>
      <c r="K8" s="41"/>
    </row>
    <row r="9" spans="1:11" s="3" customFormat="1" ht="15" customHeight="1">
      <c r="A9" s="45"/>
      <c r="B9" s="45"/>
      <c r="C9" s="45"/>
      <c r="D9" s="45"/>
      <c r="E9" s="40"/>
      <c r="F9" s="40"/>
      <c r="G9" s="40"/>
      <c r="H9" s="40" t="s">
        <v>10</v>
      </c>
      <c r="I9" s="40" t="s">
        <v>5</v>
      </c>
      <c r="J9" s="40" t="s">
        <v>6</v>
      </c>
      <c r="K9" s="41"/>
    </row>
    <row r="10" spans="1:11" s="3" customFormat="1" ht="15.75" customHeight="1">
      <c r="A10" s="45"/>
      <c r="B10" s="45"/>
      <c r="C10" s="45"/>
      <c r="D10" s="45"/>
      <c r="E10" s="40"/>
      <c r="F10" s="40"/>
      <c r="G10" s="40"/>
      <c r="H10" s="40"/>
      <c r="I10" s="40"/>
      <c r="J10" s="40"/>
      <c r="K10" s="41"/>
    </row>
    <row r="11" spans="1:11" s="3" customFormat="1" ht="16.5" customHeight="1">
      <c r="A11" s="45"/>
      <c r="B11" s="45"/>
      <c r="C11" s="45"/>
      <c r="D11" s="45"/>
      <c r="E11" s="40"/>
      <c r="F11" s="40"/>
      <c r="G11" s="40"/>
      <c r="H11" s="40"/>
      <c r="I11" s="40"/>
      <c r="J11" s="40"/>
      <c r="K11" s="41"/>
    </row>
    <row r="12" spans="1:11" ht="10.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12</v>
      </c>
    </row>
    <row r="13" spans="1:11" ht="107.25" customHeight="1">
      <c r="A13" s="15">
        <v>1</v>
      </c>
      <c r="B13" s="16" t="s">
        <v>13</v>
      </c>
      <c r="C13" s="16" t="s">
        <v>40</v>
      </c>
      <c r="D13" s="16" t="s">
        <v>76</v>
      </c>
      <c r="E13" s="27" t="s">
        <v>77</v>
      </c>
      <c r="F13" s="17">
        <v>20000</v>
      </c>
      <c r="G13" s="17">
        <v>20000</v>
      </c>
      <c r="H13" s="17">
        <v>20000</v>
      </c>
      <c r="I13" s="17">
        <v>0</v>
      </c>
      <c r="J13" s="17">
        <v>0</v>
      </c>
      <c r="K13" s="28" t="s">
        <v>37</v>
      </c>
    </row>
    <row r="14" spans="1:11" ht="38.25">
      <c r="A14" s="15">
        <v>2</v>
      </c>
      <c r="B14" s="16" t="s">
        <v>13</v>
      </c>
      <c r="C14" s="16" t="s">
        <v>14</v>
      </c>
      <c r="D14" s="16" t="s">
        <v>15</v>
      </c>
      <c r="E14" s="27" t="s">
        <v>78</v>
      </c>
      <c r="F14" s="17">
        <v>160000</v>
      </c>
      <c r="G14" s="17">
        <v>160000</v>
      </c>
      <c r="H14" s="17">
        <v>160000</v>
      </c>
      <c r="I14" s="17">
        <v>0</v>
      </c>
      <c r="J14" s="17">
        <v>0</v>
      </c>
      <c r="K14" s="28" t="s">
        <v>37</v>
      </c>
    </row>
    <row r="15" spans="1:11" ht="38.25">
      <c r="A15" s="15">
        <v>3</v>
      </c>
      <c r="B15" s="16" t="s">
        <v>13</v>
      </c>
      <c r="C15" s="16" t="s">
        <v>41</v>
      </c>
      <c r="D15" s="16" t="s">
        <v>42</v>
      </c>
      <c r="E15" s="27" t="s">
        <v>43</v>
      </c>
      <c r="F15" s="17">
        <v>250000</v>
      </c>
      <c r="G15" s="17">
        <v>250000</v>
      </c>
      <c r="H15" s="17">
        <v>250000</v>
      </c>
      <c r="I15" s="17">
        <v>0</v>
      </c>
      <c r="J15" s="17">
        <v>0</v>
      </c>
      <c r="K15" s="28" t="s">
        <v>37</v>
      </c>
    </row>
    <row r="16" spans="1:11" ht="25.5">
      <c r="A16" s="15">
        <v>4</v>
      </c>
      <c r="B16" s="16" t="s">
        <v>16</v>
      </c>
      <c r="C16" s="16" t="s">
        <v>17</v>
      </c>
      <c r="D16" s="16" t="s">
        <v>15</v>
      </c>
      <c r="E16" s="9" t="s">
        <v>79</v>
      </c>
      <c r="F16" s="17">
        <v>350000</v>
      </c>
      <c r="G16" s="17">
        <v>350000</v>
      </c>
      <c r="H16" s="17">
        <v>350000</v>
      </c>
      <c r="I16" s="17">
        <v>0</v>
      </c>
      <c r="J16" s="17">
        <v>0</v>
      </c>
      <c r="K16" s="28" t="s">
        <v>37</v>
      </c>
    </row>
    <row r="17" spans="1:11" ht="25.5">
      <c r="A17" s="15">
        <v>5</v>
      </c>
      <c r="B17" s="16" t="s">
        <v>16</v>
      </c>
      <c r="C17" s="16" t="s">
        <v>17</v>
      </c>
      <c r="D17" s="16" t="s">
        <v>42</v>
      </c>
      <c r="E17" s="9" t="s">
        <v>80</v>
      </c>
      <c r="F17" s="17">
        <v>590000</v>
      </c>
      <c r="G17" s="17">
        <v>590000</v>
      </c>
      <c r="H17" s="17">
        <v>590000</v>
      </c>
      <c r="I17" s="17">
        <v>0</v>
      </c>
      <c r="J17" s="17">
        <v>0</v>
      </c>
      <c r="K17" s="28" t="s">
        <v>37</v>
      </c>
    </row>
    <row r="18" spans="1:11" s="6" customFormat="1" ht="55.5" customHeight="1">
      <c r="A18" s="15">
        <v>6</v>
      </c>
      <c r="B18" s="16" t="s">
        <v>16</v>
      </c>
      <c r="C18" s="16" t="s">
        <v>17</v>
      </c>
      <c r="D18" s="16" t="s">
        <v>15</v>
      </c>
      <c r="E18" s="12" t="s">
        <v>44</v>
      </c>
      <c r="F18" s="13">
        <f>413272.4+364975.78</f>
        <v>778248.18</v>
      </c>
      <c r="G18" s="13">
        <f>413272.4+364975.78</f>
        <v>778248.18</v>
      </c>
      <c r="H18" s="13">
        <f>G18</f>
        <v>778248.18</v>
      </c>
      <c r="I18" s="13">
        <v>0</v>
      </c>
      <c r="J18" s="13">
        <v>0</v>
      </c>
      <c r="K18" s="28" t="s">
        <v>37</v>
      </c>
    </row>
    <row r="19" spans="1:11" s="6" customFormat="1" ht="25.5">
      <c r="A19" s="15">
        <v>7</v>
      </c>
      <c r="B19" s="16" t="s">
        <v>16</v>
      </c>
      <c r="C19" s="16" t="s">
        <v>17</v>
      </c>
      <c r="D19" s="16" t="s">
        <v>15</v>
      </c>
      <c r="E19" s="12" t="s">
        <v>93</v>
      </c>
      <c r="F19" s="13">
        <v>28600</v>
      </c>
      <c r="G19" s="13">
        <v>28600</v>
      </c>
      <c r="H19" s="13">
        <v>28600</v>
      </c>
      <c r="I19" s="13">
        <v>0</v>
      </c>
      <c r="J19" s="13">
        <v>0</v>
      </c>
      <c r="K19" s="28" t="s">
        <v>37</v>
      </c>
    </row>
    <row r="20" spans="1:11" s="6" customFormat="1" ht="25.5">
      <c r="A20" s="15">
        <v>8</v>
      </c>
      <c r="B20" s="16" t="s">
        <v>16</v>
      </c>
      <c r="C20" s="16" t="s">
        <v>17</v>
      </c>
      <c r="D20" s="16" t="s">
        <v>30</v>
      </c>
      <c r="E20" s="12" t="s">
        <v>45</v>
      </c>
      <c r="F20" s="13">
        <v>40000</v>
      </c>
      <c r="G20" s="13">
        <v>40000</v>
      </c>
      <c r="H20" s="13">
        <v>40000</v>
      </c>
      <c r="I20" s="13">
        <v>0</v>
      </c>
      <c r="J20" s="13">
        <v>0</v>
      </c>
      <c r="K20" s="28" t="s">
        <v>37</v>
      </c>
    </row>
    <row r="21" spans="1:11" s="6" customFormat="1" ht="25.5">
      <c r="A21" s="15">
        <v>9</v>
      </c>
      <c r="B21" s="16" t="s">
        <v>16</v>
      </c>
      <c r="C21" s="16" t="s">
        <v>17</v>
      </c>
      <c r="D21" s="16" t="s">
        <v>30</v>
      </c>
      <c r="E21" s="12" t="s">
        <v>97</v>
      </c>
      <c r="F21" s="13">
        <v>220000</v>
      </c>
      <c r="G21" s="13">
        <v>220000</v>
      </c>
      <c r="H21" s="13">
        <v>220000</v>
      </c>
      <c r="I21" s="13">
        <v>0</v>
      </c>
      <c r="J21" s="13">
        <v>0</v>
      </c>
      <c r="K21" s="28" t="s">
        <v>37</v>
      </c>
    </row>
    <row r="22" spans="1:11" s="6" customFormat="1" ht="25.5">
      <c r="A22" s="15">
        <v>10</v>
      </c>
      <c r="B22" s="16" t="s">
        <v>16</v>
      </c>
      <c r="C22" s="16" t="s">
        <v>17</v>
      </c>
      <c r="D22" s="16" t="s">
        <v>30</v>
      </c>
      <c r="E22" s="12" t="s">
        <v>46</v>
      </c>
      <c r="F22" s="13">
        <v>20000</v>
      </c>
      <c r="G22" s="13">
        <v>20000</v>
      </c>
      <c r="H22" s="13">
        <v>20000</v>
      </c>
      <c r="I22" s="13">
        <v>0</v>
      </c>
      <c r="J22" s="13">
        <v>0</v>
      </c>
      <c r="K22" s="28" t="s">
        <v>37</v>
      </c>
    </row>
    <row r="23" spans="1:11" s="6" customFormat="1" ht="102">
      <c r="A23" s="15">
        <v>11</v>
      </c>
      <c r="B23" s="16" t="s">
        <v>16</v>
      </c>
      <c r="C23" s="16" t="s">
        <v>17</v>
      </c>
      <c r="D23" s="16" t="s">
        <v>58</v>
      </c>
      <c r="E23" s="12" t="s">
        <v>95</v>
      </c>
      <c r="F23" s="13">
        <v>75000</v>
      </c>
      <c r="G23" s="13">
        <v>75000</v>
      </c>
      <c r="H23" s="13">
        <v>75000</v>
      </c>
      <c r="I23" s="13">
        <v>0</v>
      </c>
      <c r="J23" s="13">
        <v>0</v>
      </c>
      <c r="K23" s="28" t="s">
        <v>37</v>
      </c>
    </row>
    <row r="24" spans="1:11" s="6" customFormat="1" ht="15" customHeight="1">
      <c r="A24" s="18"/>
      <c r="B24" s="19" t="s">
        <v>16</v>
      </c>
      <c r="C24" s="19" t="s">
        <v>17</v>
      </c>
      <c r="D24" s="19"/>
      <c r="E24" s="20" t="s">
        <v>28</v>
      </c>
      <c r="F24" s="21">
        <f>SUM(F16:F23)</f>
        <v>2101848.18</v>
      </c>
      <c r="G24" s="21">
        <f>SUM(G16:G23)</f>
        <v>2101848.18</v>
      </c>
      <c r="H24" s="21">
        <f>SUM(H16:H23)</f>
        <v>2101848.18</v>
      </c>
      <c r="I24" s="21">
        <f>SUM(I16:I23)</f>
        <v>0</v>
      </c>
      <c r="J24" s="21">
        <f>SUM(J16:J23)</f>
        <v>0</v>
      </c>
      <c r="K24" s="22"/>
    </row>
    <row r="25" spans="1:11" s="6" customFormat="1" ht="30.75" customHeight="1">
      <c r="A25" s="11">
        <v>12</v>
      </c>
      <c r="B25" s="14" t="s">
        <v>98</v>
      </c>
      <c r="C25" s="14" t="s">
        <v>99</v>
      </c>
      <c r="D25" s="14" t="s">
        <v>15</v>
      </c>
      <c r="E25" s="12" t="s">
        <v>100</v>
      </c>
      <c r="F25" s="13">
        <v>50000</v>
      </c>
      <c r="G25" s="13">
        <v>50000</v>
      </c>
      <c r="H25" s="13">
        <v>50000</v>
      </c>
      <c r="I25" s="13">
        <v>0</v>
      </c>
      <c r="J25" s="13">
        <v>0</v>
      </c>
      <c r="K25" s="37" t="s">
        <v>37</v>
      </c>
    </row>
    <row r="26" spans="1:11" s="6" customFormat="1" ht="38.25">
      <c r="A26" s="29">
        <v>13</v>
      </c>
      <c r="B26" s="30" t="s">
        <v>47</v>
      </c>
      <c r="C26" s="30" t="s">
        <v>48</v>
      </c>
      <c r="D26" s="30" t="s">
        <v>15</v>
      </c>
      <c r="E26" s="12" t="s">
        <v>49</v>
      </c>
      <c r="F26" s="13">
        <v>160000</v>
      </c>
      <c r="G26" s="13">
        <v>160000</v>
      </c>
      <c r="H26" s="13">
        <v>160000</v>
      </c>
      <c r="I26" s="13">
        <v>0</v>
      </c>
      <c r="J26" s="13">
        <v>0</v>
      </c>
      <c r="K26" s="28" t="s">
        <v>37</v>
      </c>
    </row>
    <row r="27" spans="1:11" s="6" customFormat="1" ht="25.5">
      <c r="A27" s="29">
        <v>14</v>
      </c>
      <c r="B27" s="30" t="s">
        <v>47</v>
      </c>
      <c r="C27" s="30" t="s">
        <v>101</v>
      </c>
      <c r="D27" s="30" t="s">
        <v>30</v>
      </c>
      <c r="E27" s="12" t="s">
        <v>102</v>
      </c>
      <c r="F27" s="13">
        <v>10000</v>
      </c>
      <c r="G27" s="13">
        <v>10000</v>
      </c>
      <c r="H27" s="13">
        <v>10000</v>
      </c>
      <c r="I27" s="13">
        <v>0</v>
      </c>
      <c r="J27" s="13">
        <v>0</v>
      </c>
      <c r="K27" s="28" t="s">
        <v>37</v>
      </c>
    </row>
    <row r="28" spans="1:11" s="6" customFormat="1" ht="25.5">
      <c r="A28" s="15">
        <v>15</v>
      </c>
      <c r="B28" s="16" t="s">
        <v>18</v>
      </c>
      <c r="C28" s="16" t="s">
        <v>19</v>
      </c>
      <c r="D28" s="16" t="s">
        <v>15</v>
      </c>
      <c r="E28" s="12" t="s">
        <v>50</v>
      </c>
      <c r="F28" s="13">
        <v>10290</v>
      </c>
      <c r="G28" s="13">
        <v>10290</v>
      </c>
      <c r="H28" s="13">
        <v>10290</v>
      </c>
      <c r="I28" s="13">
        <v>0</v>
      </c>
      <c r="J28" s="13">
        <v>0</v>
      </c>
      <c r="K28" s="28" t="s">
        <v>37</v>
      </c>
    </row>
    <row r="29" spans="1:11" s="6" customFormat="1" ht="30" customHeight="1">
      <c r="A29" s="29">
        <v>16</v>
      </c>
      <c r="B29" s="16" t="s">
        <v>29</v>
      </c>
      <c r="C29" s="16" t="s">
        <v>20</v>
      </c>
      <c r="D29" s="16" t="s">
        <v>30</v>
      </c>
      <c r="E29" s="12" t="s">
        <v>51</v>
      </c>
      <c r="F29" s="13">
        <v>40000</v>
      </c>
      <c r="G29" s="13">
        <v>40000</v>
      </c>
      <c r="H29" s="13">
        <v>40000</v>
      </c>
      <c r="I29" s="13">
        <v>0</v>
      </c>
      <c r="J29" s="13">
        <v>0</v>
      </c>
      <c r="K29" s="28" t="s">
        <v>37</v>
      </c>
    </row>
    <row r="30" spans="1:11" s="6" customFormat="1" ht="30" customHeight="1">
      <c r="A30" s="15">
        <v>17</v>
      </c>
      <c r="B30" s="16" t="s">
        <v>29</v>
      </c>
      <c r="C30" s="16" t="s">
        <v>20</v>
      </c>
      <c r="D30" s="16" t="s">
        <v>30</v>
      </c>
      <c r="E30" s="12" t="s">
        <v>52</v>
      </c>
      <c r="F30" s="13">
        <v>25000</v>
      </c>
      <c r="G30" s="13">
        <v>25000</v>
      </c>
      <c r="H30" s="13">
        <v>25000</v>
      </c>
      <c r="I30" s="13">
        <v>0</v>
      </c>
      <c r="J30" s="13">
        <v>0</v>
      </c>
      <c r="K30" s="28" t="s">
        <v>37</v>
      </c>
    </row>
    <row r="31" spans="1:11" s="6" customFormat="1" ht="30" customHeight="1">
      <c r="A31" s="29">
        <v>18</v>
      </c>
      <c r="B31" s="16" t="s">
        <v>29</v>
      </c>
      <c r="C31" s="16" t="s">
        <v>20</v>
      </c>
      <c r="D31" s="16" t="s">
        <v>30</v>
      </c>
      <c r="E31" s="12" t="s">
        <v>53</v>
      </c>
      <c r="F31" s="13">
        <v>7000</v>
      </c>
      <c r="G31" s="13">
        <v>7000</v>
      </c>
      <c r="H31" s="13">
        <v>7000</v>
      </c>
      <c r="I31" s="13">
        <v>0</v>
      </c>
      <c r="J31" s="13">
        <v>0</v>
      </c>
      <c r="K31" s="28" t="s">
        <v>37</v>
      </c>
    </row>
    <row r="32" spans="1:11" s="6" customFormat="1" ht="22.5">
      <c r="A32" s="15">
        <v>19</v>
      </c>
      <c r="B32" s="16" t="s">
        <v>29</v>
      </c>
      <c r="C32" s="16" t="s">
        <v>20</v>
      </c>
      <c r="D32" s="16" t="s">
        <v>30</v>
      </c>
      <c r="E32" s="12" t="s">
        <v>54</v>
      </c>
      <c r="F32" s="13">
        <v>20000</v>
      </c>
      <c r="G32" s="13">
        <v>20000</v>
      </c>
      <c r="H32" s="13">
        <v>20000</v>
      </c>
      <c r="I32" s="13">
        <v>0</v>
      </c>
      <c r="J32" s="13">
        <v>0</v>
      </c>
      <c r="K32" s="28" t="s">
        <v>37</v>
      </c>
    </row>
    <row r="33" spans="1:11" s="6" customFormat="1" ht="22.5">
      <c r="A33" s="29">
        <v>20</v>
      </c>
      <c r="B33" s="16" t="s">
        <v>29</v>
      </c>
      <c r="C33" s="16" t="s">
        <v>20</v>
      </c>
      <c r="D33" s="16" t="s">
        <v>30</v>
      </c>
      <c r="E33" s="12" t="s">
        <v>55</v>
      </c>
      <c r="F33" s="13">
        <v>25000</v>
      </c>
      <c r="G33" s="13">
        <v>25000</v>
      </c>
      <c r="H33" s="13">
        <v>25000</v>
      </c>
      <c r="I33" s="13">
        <v>0</v>
      </c>
      <c r="J33" s="13">
        <v>0</v>
      </c>
      <c r="K33" s="28" t="s">
        <v>37</v>
      </c>
    </row>
    <row r="34" spans="1:11" s="6" customFormat="1" ht="30" customHeight="1">
      <c r="A34" s="15">
        <v>21</v>
      </c>
      <c r="B34" s="16" t="s">
        <v>29</v>
      </c>
      <c r="C34" s="16" t="s">
        <v>20</v>
      </c>
      <c r="D34" s="16" t="s">
        <v>30</v>
      </c>
      <c r="E34" s="12" t="s">
        <v>56</v>
      </c>
      <c r="F34" s="13">
        <v>45000</v>
      </c>
      <c r="G34" s="13">
        <v>45000</v>
      </c>
      <c r="H34" s="13">
        <v>45000</v>
      </c>
      <c r="I34" s="13">
        <v>0</v>
      </c>
      <c r="J34" s="13">
        <v>0</v>
      </c>
      <c r="K34" s="28" t="s">
        <v>37</v>
      </c>
    </row>
    <row r="35" spans="1:11" s="6" customFormat="1" ht="12.75">
      <c r="A35" s="18"/>
      <c r="B35" s="19" t="s">
        <v>29</v>
      </c>
      <c r="C35" s="19" t="s">
        <v>20</v>
      </c>
      <c r="D35" s="19" t="s">
        <v>30</v>
      </c>
      <c r="E35" s="20" t="s">
        <v>28</v>
      </c>
      <c r="F35" s="21">
        <f>SUM(F29:F34)</f>
        <v>162000</v>
      </c>
      <c r="G35" s="21">
        <f>SUM(G29:G34)</f>
        <v>162000</v>
      </c>
      <c r="H35" s="21">
        <f>SUM(H29:H34)</f>
        <v>162000</v>
      </c>
      <c r="I35" s="21">
        <f>SUM(I29:I34)</f>
        <v>0</v>
      </c>
      <c r="J35" s="21">
        <f>SUM(J29:J34)</f>
        <v>0</v>
      </c>
      <c r="K35" s="22"/>
    </row>
    <row r="36" spans="1:11" s="6" customFormat="1" ht="114.75">
      <c r="A36" s="15">
        <v>22</v>
      </c>
      <c r="B36" s="14" t="s">
        <v>32</v>
      </c>
      <c r="C36" s="14" t="s">
        <v>57</v>
      </c>
      <c r="D36" s="14" t="s">
        <v>58</v>
      </c>
      <c r="E36" s="12" t="s">
        <v>59</v>
      </c>
      <c r="F36" s="13">
        <v>24000</v>
      </c>
      <c r="G36" s="13">
        <v>9000</v>
      </c>
      <c r="H36" s="13">
        <v>9000</v>
      </c>
      <c r="I36" s="13">
        <v>0</v>
      </c>
      <c r="J36" s="13">
        <v>0</v>
      </c>
      <c r="K36" s="28" t="s">
        <v>37</v>
      </c>
    </row>
    <row r="37" spans="1:11" s="6" customFormat="1" ht="114.75">
      <c r="A37" s="15">
        <v>23</v>
      </c>
      <c r="B37" s="14" t="s">
        <v>32</v>
      </c>
      <c r="C37" s="14" t="s">
        <v>60</v>
      </c>
      <c r="D37" s="14" t="s">
        <v>76</v>
      </c>
      <c r="E37" s="12" t="s">
        <v>94</v>
      </c>
      <c r="F37" s="13">
        <v>120000</v>
      </c>
      <c r="G37" s="13">
        <v>120000</v>
      </c>
      <c r="H37" s="13">
        <v>120000</v>
      </c>
      <c r="I37" s="13">
        <v>0</v>
      </c>
      <c r="J37" s="13">
        <v>0</v>
      </c>
      <c r="K37" s="28" t="s">
        <v>37</v>
      </c>
    </row>
    <row r="38" spans="1:11" s="6" customFormat="1" ht="38.25">
      <c r="A38" s="15">
        <v>24</v>
      </c>
      <c r="B38" s="14" t="s">
        <v>32</v>
      </c>
      <c r="C38" s="14" t="s">
        <v>33</v>
      </c>
      <c r="D38" s="14" t="s">
        <v>15</v>
      </c>
      <c r="E38" s="12" t="s">
        <v>61</v>
      </c>
      <c r="F38" s="13">
        <v>180000</v>
      </c>
      <c r="G38" s="13">
        <v>180000</v>
      </c>
      <c r="H38" s="13">
        <v>180000</v>
      </c>
      <c r="I38" s="13">
        <v>0</v>
      </c>
      <c r="J38" s="13">
        <v>0</v>
      </c>
      <c r="K38" s="28" t="s">
        <v>37</v>
      </c>
    </row>
    <row r="39" spans="1:11" s="6" customFormat="1" ht="38.25">
      <c r="A39" s="15">
        <v>25</v>
      </c>
      <c r="B39" s="14" t="s">
        <v>21</v>
      </c>
      <c r="C39" s="14" t="s">
        <v>22</v>
      </c>
      <c r="D39" s="14" t="s">
        <v>15</v>
      </c>
      <c r="E39" s="12" t="s">
        <v>63</v>
      </c>
      <c r="F39" s="13">
        <v>30000</v>
      </c>
      <c r="G39" s="13">
        <v>30000</v>
      </c>
      <c r="H39" s="13">
        <v>30000</v>
      </c>
      <c r="I39" s="13">
        <v>0</v>
      </c>
      <c r="J39" s="13">
        <v>0</v>
      </c>
      <c r="K39" s="28" t="s">
        <v>37</v>
      </c>
    </row>
    <row r="40" spans="1:11" s="6" customFormat="1" ht="39.75" customHeight="1">
      <c r="A40" s="15">
        <v>26</v>
      </c>
      <c r="B40" s="14" t="s">
        <v>21</v>
      </c>
      <c r="C40" s="14" t="s">
        <v>22</v>
      </c>
      <c r="D40" s="14" t="s">
        <v>15</v>
      </c>
      <c r="E40" s="12" t="s">
        <v>62</v>
      </c>
      <c r="F40" s="13">
        <v>20000</v>
      </c>
      <c r="G40" s="13">
        <v>20000</v>
      </c>
      <c r="H40" s="13">
        <v>20000</v>
      </c>
      <c r="I40" s="13">
        <v>0</v>
      </c>
      <c r="J40" s="13">
        <v>0</v>
      </c>
      <c r="K40" s="28" t="s">
        <v>37</v>
      </c>
    </row>
    <row r="41" spans="1:11" s="6" customFormat="1" ht="57.75" customHeight="1">
      <c r="A41" s="15">
        <v>27</v>
      </c>
      <c r="B41" s="14" t="s">
        <v>21</v>
      </c>
      <c r="C41" s="14" t="s">
        <v>22</v>
      </c>
      <c r="D41" s="14" t="s">
        <v>15</v>
      </c>
      <c r="E41" s="12" t="s">
        <v>85</v>
      </c>
      <c r="F41" s="13">
        <v>284715</v>
      </c>
      <c r="G41" s="13">
        <v>67500</v>
      </c>
      <c r="H41" s="13">
        <v>67500</v>
      </c>
      <c r="I41" s="13">
        <v>0</v>
      </c>
      <c r="J41" s="13">
        <v>0</v>
      </c>
      <c r="K41" s="28" t="s">
        <v>37</v>
      </c>
    </row>
    <row r="42" spans="1:11" s="6" customFormat="1" ht="38.25">
      <c r="A42" s="15">
        <v>28</v>
      </c>
      <c r="B42" s="14" t="s">
        <v>21</v>
      </c>
      <c r="C42" s="14" t="s">
        <v>22</v>
      </c>
      <c r="D42" s="14" t="s">
        <v>15</v>
      </c>
      <c r="E42" s="12" t="s">
        <v>81</v>
      </c>
      <c r="F42" s="13">
        <v>127500</v>
      </c>
      <c r="G42" s="13">
        <v>127500</v>
      </c>
      <c r="H42" s="13">
        <v>127500</v>
      </c>
      <c r="I42" s="13">
        <v>0</v>
      </c>
      <c r="J42" s="13">
        <v>0</v>
      </c>
      <c r="K42" s="28" t="s">
        <v>37</v>
      </c>
    </row>
    <row r="43" spans="1:11" s="6" customFormat="1" ht="25.5">
      <c r="A43" s="15">
        <v>29</v>
      </c>
      <c r="B43" s="14" t="s">
        <v>21</v>
      </c>
      <c r="C43" s="14" t="s">
        <v>22</v>
      </c>
      <c r="D43" s="14" t="s">
        <v>30</v>
      </c>
      <c r="E43" s="12" t="s">
        <v>90</v>
      </c>
      <c r="F43" s="13">
        <v>5000</v>
      </c>
      <c r="G43" s="13">
        <v>5000</v>
      </c>
      <c r="H43" s="13">
        <v>5000</v>
      </c>
      <c r="I43" s="13">
        <v>0</v>
      </c>
      <c r="J43" s="13">
        <v>0</v>
      </c>
      <c r="K43" s="28" t="s">
        <v>37</v>
      </c>
    </row>
    <row r="44" spans="1:11" s="6" customFormat="1" ht="15" customHeight="1">
      <c r="A44" s="18"/>
      <c r="B44" s="19" t="s">
        <v>21</v>
      </c>
      <c r="C44" s="19" t="s">
        <v>22</v>
      </c>
      <c r="D44" s="19"/>
      <c r="E44" s="20" t="s">
        <v>28</v>
      </c>
      <c r="F44" s="21">
        <f>SUM(F39:F43)</f>
        <v>467215</v>
      </c>
      <c r="G44" s="21">
        <f>SUM(G39:G43)</f>
        <v>250000</v>
      </c>
      <c r="H44" s="21">
        <f>SUM(H39:H43)</f>
        <v>250000</v>
      </c>
      <c r="I44" s="21">
        <f>SUM(I39:I43)</f>
        <v>0</v>
      </c>
      <c r="J44" s="21">
        <f>SUM(J39:J43)</f>
        <v>0</v>
      </c>
      <c r="K44" s="22"/>
    </row>
    <row r="45" spans="1:11" s="6" customFormat="1" ht="25.5">
      <c r="A45" s="15">
        <v>30</v>
      </c>
      <c r="B45" s="14" t="s">
        <v>21</v>
      </c>
      <c r="C45" s="14" t="s">
        <v>65</v>
      </c>
      <c r="D45" s="14" t="s">
        <v>15</v>
      </c>
      <c r="E45" s="12" t="s">
        <v>66</v>
      </c>
      <c r="F45" s="13">
        <v>32000</v>
      </c>
      <c r="G45" s="13">
        <v>32000</v>
      </c>
      <c r="H45" s="13">
        <v>32000</v>
      </c>
      <c r="I45" s="13">
        <v>0</v>
      </c>
      <c r="J45" s="13">
        <v>0</v>
      </c>
      <c r="K45" s="28" t="s">
        <v>37</v>
      </c>
    </row>
    <row r="46" spans="1:11" s="6" customFormat="1" ht="25.5">
      <c r="A46" s="15">
        <v>31</v>
      </c>
      <c r="B46" s="14" t="s">
        <v>21</v>
      </c>
      <c r="C46" s="14" t="s">
        <v>65</v>
      </c>
      <c r="D46" s="14" t="s">
        <v>30</v>
      </c>
      <c r="E46" s="12" t="s">
        <v>67</v>
      </c>
      <c r="F46" s="13">
        <v>20000</v>
      </c>
      <c r="G46" s="13">
        <v>20000</v>
      </c>
      <c r="H46" s="13">
        <v>20000</v>
      </c>
      <c r="I46" s="13">
        <v>0</v>
      </c>
      <c r="J46" s="13">
        <v>0</v>
      </c>
      <c r="K46" s="28" t="s">
        <v>37</v>
      </c>
    </row>
    <row r="47" spans="1:11" s="23" customFormat="1" ht="12.75">
      <c r="A47" s="18"/>
      <c r="B47" s="19" t="s">
        <v>21</v>
      </c>
      <c r="C47" s="19" t="s">
        <v>65</v>
      </c>
      <c r="D47" s="19"/>
      <c r="E47" s="20" t="s">
        <v>28</v>
      </c>
      <c r="F47" s="21">
        <f>SUM(F45:F46)</f>
        <v>52000</v>
      </c>
      <c r="G47" s="21">
        <f>SUM(G45:G46)</f>
        <v>52000</v>
      </c>
      <c r="H47" s="21">
        <f>SUM(H45:H46)</f>
        <v>52000</v>
      </c>
      <c r="I47" s="21">
        <f>SUM(I45:I46)</f>
        <v>0</v>
      </c>
      <c r="J47" s="21">
        <f>SUM(J45:J46)</f>
        <v>0</v>
      </c>
      <c r="K47" s="22"/>
    </row>
    <row r="48" spans="1:11" s="6" customFormat="1" ht="51">
      <c r="A48" s="15">
        <v>32</v>
      </c>
      <c r="B48" s="14" t="s">
        <v>21</v>
      </c>
      <c r="C48" s="14" t="s">
        <v>31</v>
      </c>
      <c r="D48" s="14" t="s">
        <v>15</v>
      </c>
      <c r="E48" s="12" t="s">
        <v>88</v>
      </c>
      <c r="F48" s="13">
        <v>698982</v>
      </c>
      <c r="G48" s="13">
        <v>70600</v>
      </c>
      <c r="H48" s="13">
        <v>70600</v>
      </c>
      <c r="I48" s="13">
        <v>0</v>
      </c>
      <c r="J48" s="13">
        <v>0</v>
      </c>
      <c r="K48" s="28" t="s">
        <v>37</v>
      </c>
    </row>
    <row r="49" spans="1:11" s="6" customFormat="1" ht="12.75">
      <c r="A49" s="18"/>
      <c r="B49" s="19" t="s">
        <v>21</v>
      </c>
      <c r="C49" s="19" t="s">
        <v>31</v>
      </c>
      <c r="D49" s="19"/>
      <c r="E49" s="20" t="s">
        <v>28</v>
      </c>
      <c r="F49" s="21">
        <f>SUM(F48:F48)</f>
        <v>698982</v>
      </c>
      <c r="G49" s="21">
        <f>SUM(G48:G48)</f>
        <v>70600</v>
      </c>
      <c r="H49" s="21">
        <f>SUM(H48:H48)</f>
        <v>70600</v>
      </c>
      <c r="I49" s="21">
        <f>SUM(I48:I48)</f>
        <v>0</v>
      </c>
      <c r="J49" s="21">
        <f>SUM(J48:J48)</f>
        <v>0</v>
      </c>
      <c r="K49" s="22"/>
    </row>
    <row r="50" spans="1:11" s="24" customFormat="1" ht="38.25">
      <c r="A50" s="11">
        <v>33</v>
      </c>
      <c r="B50" s="14" t="s">
        <v>68</v>
      </c>
      <c r="C50" s="14" t="s">
        <v>69</v>
      </c>
      <c r="D50" s="14" t="s">
        <v>15</v>
      </c>
      <c r="E50" s="12" t="s">
        <v>82</v>
      </c>
      <c r="F50" s="13">
        <v>22750</v>
      </c>
      <c r="G50" s="13">
        <v>22750</v>
      </c>
      <c r="H50" s="13">
        <v>22750</v>
      </c>
      <c r="I50" s="13">
        <v>0</v>
      </c>
      <c r="J50" s="13">
        <v>0</v>
      </c>
      <c r="K50" s="28" t="s">
        <v>37</v>
      </c>
    </row>
    <row r="51" spans="1:11" s="24" customFormat="1" ht="25.5">
      <c r="A51" s="31">
        <v>34</v>
      </c>
      <c r="B51" s="32" t="s">
        <v>68</v>
      </c>
      <c r="C51" s="32" t="s">
        <v>69</v>
      </c>
      <c r="D51" s="32" t="s">
        <v>30</v>
      </c>
      <c r="E51" s="33" t="s">
        <v>70</v>
      </c>
      <c r="F51" s="34">
        <v>15000</v>
      </c>
      <c r="G51" s="34">
        <v>15000</v>
      </c>
      <c r="H51" s="34">
        <v>15000</v>
      </c>
      <c r="I51" s="34">
        <v>0</v>
      </c>
      <c r="J51" s="34">
        <v>0</v>
      </c>
      <c r="K51" s="28" t="s">
        <v>37</v>
      </c>
    </row>
    <row r="52" spans="1:11" s="24" customFormat="1" ht="12.75">
      <c r="A52" s="18"/>
      <c r="B52" s="19" t="s">
        <v>68</v>
      </c>
      <c r="C52" s="19" t="s">
        <v>69</v>
      </c>
      <c r="D52" s="19"/>
      <c r="E52" s="20" t="s">
        <v>28</v>
      </c>
      <c r="F52" s="21">
        <f>SUM(F50:F51)</f>
        <v>37750</v>
      </c>
      <c r="G52" s="21">
        <f>SUM(G50:G51)</f>
        <v>37750</v>
      </c>
      <c r="H52" s="21">
        <f>SUM(H50:H51)</f>
        <v>37750</v>
      </c>
      <c r="I52" s="21">
        <f>SUM(I50:I51)</f>
        <v>0</v>
      </c>
      <c r="J52" s="21">
        <f>SUM(J50:J51)</f>
        <v>0</v>
      </c>
      <c r="K52" s="22"/>
    </row>
    <row r="53" spans="1:11" s="6" customFormat="1" ht="63.75">
      <c r="A53" s="15">
        <v>35</v>
      </c>
      <c r="B53" s="14" t="s">
        <v>23</v>
      </c>
      <c r="C53" s="14" t="s">
        <v>24</v>
      </c>
      <c r="D53" s="14" t="s">
        <v>15</v>
      </c>
      <c r="E53" s="35" t="s">
        <v>83</v>
      </c>
      <c r="F53" s="13">
        <v>655000</v>
      </c>
      <c r="G53" s="13">
        <v>655000</v>
      </c>
      <c r="H53" s="13">
        <v>655000</v>
      </c>
      <c r="I53" s="13">
        <v>0</v>
      </c>
      <c r="J53" s="13">
        <v>0</v>
      </c>
      <c r="K53" s="28" t="s">
        <v>37</v>
      </c>
    </row>
    <row r="54" spans="1:11" s="6" customFormat="1" ht="25.5">
      <c r="A54" s="15">
        <v>36</v>
      </c>
      <c r="B54" s="14" t="s">
        <v>23</v>
      </c>
      <c r="C54" s="14" t="s">
        <v>71</v>
      </c>
      <c r="D54" s="14" t="s">
        <v>15</v>
      </c>
      <c r="E54" s="35" t="s">
        <v>89</v>
      </c>
      <c r="F54" s="13">
        <v>100000</v>
      </c>
      <c r="G54" s="13">
        <v>100000</v>
      </c>
      <c r="H54" s="13">
        <v>100000</v>
      </c>
      <c r="I54" s="13">
        <v>0</v>
      </c>
      <c r="J54" s="13">
        <v>0</v>
      </c>
      <c r="K54" s="28" t="s">
        <v>37</v>
      </c>
    </row>
    <row r="55" spans="1:11" ht="30" customHeight="1">
      <c r="A55" s="15">
        <v>37</v>
      </c>
      <c r="B55" s="16" t="s">
        <v>23</v>
      </c>
      <c r="C55" s="16" t="s">
        <v>25</v>
      </c>
      <c r="D55" s="16" t="s">
        <v>15</v>
      </c>
      <c r="E55" s="9" t="s">
        <v>74</v>
      </c>
      <c r="F55" s="17">
        <v>40000</v>
      </c>
      <c r="G55" s="17">
        <v>40000</v>
      </c>
      <c r="H55" s="17">
        <v>40000</v>
      </c>
      <c r="I55" s="17">
        <v>0</v>
      </c>
      <c r="J55" s="17">
        <v>0</v>
      </c>
      <c r="K55" s="28" t="s">
        <v>37</v>
      </c>
    </row>
    <row r="56" spans="1:11" ht="51">
      <c r="A56" s="15">
        <v>38</v>
      </c>
      <c r="B56" s="16" t="s">
        <v>23</v>
      </c>
      <c r="C56" s="16" t="s">
        <v>25</v>
      </c>
      <c r="D56" s="16" t="s">
        <v>15</v>
      </c>
      <c r="E56" s="9" t="s">
        <v>84</v>
      </c>
      <c r="F56" s="17">
        <v>62500</v>
      </c>
      <c r="G56" s="17">
        <v>62500</v>
      </c>
      <c r="H56" s="17">
        <v>62500</v>
      </c>
      <c r="I56" s="17">
        <v>0</v>
      </c>
      <c r="J56" s="17">
        <v>0</v>
      </c>
      <c r="K56" s="28" t="s">
        <v>37</v>
      </c>
    </row>
    <row r="57" spans="1:11" ht="25.5">
      <c r="A57" s="15">
        <v>39</v>
      </c>
      <c r="B57" s="16" t="s">
        <v>23</v>
      </c>
      <c r="C57" s="16" t="s">
        <v>25</v>
      </c>
      <c r="D57" s="16" t="s">
        <v>15</v>
      </c>
      <c r="E57" s="9" t="s">
        <v>103</v>
      </c>
      <c r="F57" s="17">
        <v>20000</v>
      </c>
      <c r="G57" s="39">
        <v>20000</v>
      </c>
      <c r="H57" s="17">
        <v>20000</v>
      </c>
      <c r="I57" s="17"/>
      <c r="J57" s="17"/>
      <c r="K57" s="28" t="s">
        <v>37</v>
      </c>
    </row>
    <row r="58" spans="1:11" ht="25.5">
      <c r="A58" s="15">
        <v>40</v>
      </c>
      <c r="B58" s="16" t="s">
        <v>23</v>
      </c>
      <c r="C58" s="16" t="s">
        <v>25</v>
      </c>
      <c r="D58" s="16" t="s">
        <v>30</v>
      </c>
      <c r="E58" s="9" t="s">
        <v>96</v>
      </c>
      <c r="F58" s="17">
        <v>224000</v>
      </c>
      <c r="G58" s="17">
        <v>224000</v>
      </c>
      <c r="H58" s="17">
        <v>224000</v>
      </c>
      <c r="I58" s="17">
        <v>0</v>
      </c>
      <c r="J58" s="17">
        <v>0</v>
      </c>
      <c r="K58" s="28" t="s">
        <v>37</v>
      </c>
    </row>
    <row r="59" spans="1:11" ht="22.5">
      <c r="A59" s="15">
        <v>41</v>
      </c>
      <c r="B59" s="16" t="s">
        <v>23</v>
      </c>
      <c r="C59" s="16" t="s">
        <v>25</v>
      </c>
      <c r="D59" s="16" t="s">
        <v>30</v>
      </c>
      <c r="E59" s="9" t="s">
        <v>75</v>
      </c>
      <c r="F59" s="17">
        <v>40000</v>
      </c>
      <c r="G59" s="17">
        <v>40000</v>
      </c>
      <c r="H59" s="17">
        <v>40000</v>
      </c>
      <c r="I59" s="17">
        <v>0</v>
      </c>
      <c r="J59" s="17">
        <v>0</v>
      </c>
      <c r="K59" s="28" t="s">
        <v>37</v>
      </c>
    </row>
    <row r="60" spans="1:11" ht="12.75">
      <c r="A60" s="18"/>
      <c r="B60" s="19" t="s">
        <v>23</v>
      </c>
      <c r="C60" s="19" t="s">
        <v>25</v>
      </c>
      <c r="D60" s="19"/>
      <c r="E60" s="20" t="s">
        <v>28</v>
      </c>
      <c r="F60" s="21">
        <f>SUM(F55:F59)</f>
        <v>386500</v>
      </c>
      <c r="G60" s="21">
        <f>SUM(G55:G59)</f>
        <v>386500</v>
      </c>
      <c r="H60" s="21">
        <f>SUM(H55:H59)</f>
        <v>386500</v>
      </c>
      <c r="I60" s="21">
        <f>SUM(I55:I59)</f>
        <v>0</v>
      </c>
      <c r="J60" s="21">
        <f>SUM(J55:J59)</f>
        <v>0</v>
      </c>
      <c r="K60" s="22"/>
    </row>
    <row r="61" spans="1:11" ht="25.5">
      <c r="A61" s="15">
        <v>42</v>
      </c>
      <c r="B61" s="16" t="s">
        <v>35</v>
      </c>
      <c r="C61" s="16" t="s">
        <v>36</v>
      </c>
      <c r="D61" s="16" t="s">
        <v>15</v>
      </c>
      <c r="E61" s="9" t="s">
        <v>86</v>
      </c>
      <c r="F61" s="17">
        <v>100000</v>
      </c>
      <c r="G61" s="17">
        <v>100000</v>
      </c>
      <c r="H61" s="17">
        <v>100000</v>
      </c>
      <c r="I61" s="17">
        <v>0</v>
      </c>
      <c r="J61" s="17">
        <v>0</v>
      </c>
      <c r="K61" s="28" t="s">
        <v>37</v>
      </c>
    </row>
    <row r="62" spans="1:11" ht="25.5">
      <c r="A62" s="15">
        <v>43</v>
      </c>
      <c r="B62" s="16" t="s">
        <v>35</v>
      </c>
      <c r="C62" s="16" t="s">
        <v>36</v>
      </c>
      <c r="D62" s="16" t="s">
        <v>15</v>
      </c>
      <c r="E62" s="9" t="s">
        <v>87</v>
      </c>
      <c r="F62" s="17">
        <v>37500</v>
      </c>
      <c r="G62" s="17">
        <v>37500</v>
      </c>
      <c r="H62" s="17">
        <v>37500</v>
      </c>
      <c r="I62" s="17">
        <v>0</v>
      </c>
      <c r="J62" s="17">
        <v>0</v>
      </c>
      <c r="K62" s="28" t="s">
        <v>37</v>
      </c>
    </row>
    <row r="63" spans="1:11" ht="25.5">
      <c r="A63" s="15">
        <v>44</v>
      </c>
      <c r="B63" s="16" t="s">
        <v>35</v>
      </c>
      <c r="C63" s="16" t="s">
        <v>36</v>
      </c>
      <c r="D63" s="16" t="s">
        <v>30</v>
      </c>
      <c r="E63" s="9" t="s">
        <v>106</v>
      </c>
      <c r="F63" s="17">
        <v>180000</v>
      </c>
      <c r="G63" s="5">
        <v>180000</v>
      </c>
      <c r="H63" s="17">
        <v>180000</v>
      </c>
      <c r="I63" s="17">
        <v>0</v>
      </c>
      <c r="J63" s="17">
        <v>0</v>
      </c>
      <c r="K63" s="28" t="s">
        <v>37</v>
      </c>
    </row>
    <row r="64" spans="1:11" s="25" customFormat="1" ht="15" customHeight="1">
      <c r="A64" s="18"/>
      <c r="B64" s="19" t="s">
        <v>35</v>
      </c>
      <c r="C64" s="19" t="s">
        <v>36</v>
      </c>
      <c r="D64" s="19"/>
      <c r="E64" s="20" t="s">
        <v>28</v>
      </c>
      <c r="F64" s="21">
        <f>SUM(F61:F63)</f>
        <v>317500</v>
      </c>
      <c r="G64" s="21">
        <f>SUM(G61:G63)</f>
        <v>317500</v>
      </c>
      <c r="H64" s="21">
        <f>SUM(H61:H63)</f>
        <v>317500</v>
      </c>
      <c r="I64" s="21">
        <f>SUM(I61:I63)</f>
        <v>0</v>
      </c>
      <c r="J64" s="21">
        <f>SUM(J61:J63)</f>
        <v>0</v>
      </c>
      <c r="K64" s="22"/>
    </row>
    <row r="65" spans="1:11" ht="30" customHeight="1">
      <c r="A65" s="15">
        <v>44</v>
      </c>
      <c r="B65" s="16" t="s">
        <v>26</v>
      </c>
      <c r="C65" s="16" t="s">
        <v>27</v>
      </c>
      <c r="D65" s="16" t="s">
        <v>15</v>
      </c>
      <c r="E65" s="9" t="s">
        <v>34</v>
      </c>
      <c r="F65" s="17">
        <v>300000</v>
      </c>
      <c r="G65" s="17">
        <v>300000</v>
      </c>
      <c r="H65" s="17">
        <v>300000</v>
      </c>
      <c r="I65" s="17">
        <v>0</v>
      </c>
      <c r="J65" s="17">
        <v>0</v>
      </c>
      <c r="K65" s="28" t="s">
        <v>37</v>
      </c>
    </row>
    <row r="66" spans="1:11" ht="51">
      <c r="A66" s="15">
        <v>45</v>
      </c>
      <c r="B66" s="16" t="s">
        <v>26</v>
      </c>
      <c r="C66" s="16" t="s">
        <v>27</v>
      </c>
      <c r="D66" s="16" t="s">
        <v>15</v>
      </c>
      <c r="E66" s="9" t="s">
        <v>72</v>
      </c>
      <c r="F66" s="17">
        <v>17612000</v>
      </c>
      <c r="G66" s="39">
        <v>750000</v>
      </c>
      <c r="H66" s="17">
        <v>750000</v>
      </c>
      <c r="I66" s="17">
        <v>0</v>
      </c>
      <c r="J66" s="17">
        <v>0</v>
      </c>
      <c r="K66" s="28" t="s">
        <v>37</v>
      </c>
    </row>
    <row r="67" spans="1:11" s="6" customFormat="1" ht="38.25">
      <c r="A67" s="15">
        <v>46</v>
      </c>
      <c r="B67" s="14" t="s">
        <v>26</v>
      </c>
      <c r="C67" s="14" t="s">
        <v>27</v>
      </c>
      <c r="D67" s="14" t="s">
        <v>15</v>
      </c>
      <c r="E67" s="12" t="s">
        <v>64</v>
      </c>
      <c r="F67" s="13">
        <v>673000</v>
      </c>
      <c r="G67" s="13">
        <v>673000</v>
      </c>
      <c r="H67" s="13">
        <v>673000</v>
      </c>
      <c r="I67" s="13">
        <v>0</v>
      </c>
      <c r="J67" s="13">
        <v>0</v>
      </c>
      <c r="K67" s="28" t="s">
        <v>37</v>
      </c>
    </row>
    <row r="68" spans="1:11" s="26" customFormat="1" ht="15" customHeight="1">
      <c r="A68" s="18"/>
      <c r="B68" s="19" t="s">
        <v>26</v>
      </c>
      <c r="C68" s="19" t="s">
        <v>27</v>
      </c>
      <c r="D68" s="19" t="s">
        <v>15</v>
      </c>
      <c r="E68" s="20" t="s">
        <v>28</v>
      </c>
      <c r="F68" s="21">
        <f>SUM(F65:F67)</f>
        <v>18585000</v>
      </c>
      <c r="G68" s="21">
        <f>SUM(G65:G67)</f>
        <v>1723000</v>
      </c>
      <c r="H68" s="21">
        <f>SUM(H65:H67)</f>
        <v>1723000</v>
      </c>
      <c r="I68" s="21">
        <f>SUM(I65:I67)</f>
        <v>0</v>
      </c>
      <c r="J68" s="21">
        <f>SUM(J65:J67)</f>
        <v>0</v>
      </c>
      <c r="K68" s="22"/>
    </row>
    <row r="69" spans="1:11" ht="19.5" customHeight="1">
      <c r="A69" s="44" t="s">
        <v>73</v>
      </c>
      <c r="B69" s="44"/>
      <c r="C69" s="44"/>
      <c r="D69" s="44"/>
      <c r="E69" s="44"/>
      <c r="F69" s="5">
        <f>F68+F64+F60+F54+F53+F52+F49+F47+F44+F38+F37+F36+F35+F28+F26+F24+F15+F14+F13+F25+F27</f>
        <v>24548085.18</v>
      </c>
      <c r="G69" s="5">
        <f>G68+G64+G60+G54+G53+G52+G49+G47+G44+G38+G37+G36+G35+G28+G26+G24+G15+G14+G13+G25+G27</f>
        <v>6825488.18</v>
      </c>
      <c r="H69" s="5">
        <f>H68+H64+H60+H54+H53+H52+H49+H47+H44+H38+H37+H36+H35+H28+H26+H24+H15+H14+H13+H25+H27</f>
        <v>6825488.18</v>
      </c>
      <c r="I69" s="5">
        <f>I68+I64+I60+I54+I53+I52+I49+I47+I44+I38+I37+I36+I35+I28+I26+I24+I15+I14+I13</f>
        <v>0</v>
      </c>
      <c r="J69" s="5">
        <f>J68+J64+J60+J54+J53+J52+J49+J47+J44+J38+J37+J36+J35+J28+J26+J24+J15+J14+J13</f>
        <v>0</v>
      </c>
      <c r="K69" s="4" t="s">
        <v>2</v>
      </c>
    </row>
    <row r="70" ht="14.25" customHeight="1"/>
    <row r="71" ht="12.75">
      <c r="F71" s="38"/>
    </row>
    <row r="72" ht="8.25" customHeight="1"/>
    <row r="73" spans="6:9" ht="13.5" customHeight="1">
      <c r="F73" s="38"/>
      <c r="I73" s="7"/>
    </row>
    <row r="74" ht="2.25" customHeight="1"/>
    <row r="75" ht="12.75">
      <c r="F75" s="38"/>
    </row>
  </sheetData>
  <mergeCells count="17">
    <mergeCell ref="I1:K2"/>
    <mergeCell ref="A1:C1"/>
    <mergeCell ref="A69:E69"/>
    <mergeCell ref="A7:A11"/>
    <mergeCell ref="B7:B11"/>
    <mergeCell ref="C7:C11"/>
    <mergeCell ref="E7:E11"/>
    <mergeCell ref="D7:D11"/>
    <mergeCell ref="A6:K6"/>
    <mergeCell ref="F7:F11"/>
    <mergeCell ref="H9:H11"/>
    <mergeCell ref="K7:K11"/>
    <mergeCell ref="G7:J7"/>
    <mergeCell ref="H8:J8"/>
    <mergeCell ref="I9:I11"/>
    <mergeCell ref="J9:J11"/>
    <mergeCell ref="G8:G11"/>
  </mergeCells>
  <printOptions horizontalCentered="1"/>
  <pageMargins left="0.5" right="0.3937007874015748" top="0.35" bottom="0.17" header="0.3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Kujawa</cp:lastModifiedBy>
  <cp:lastPrinted>2009-03-16T08:42:08Z</cp:lastPrinted>
  <dcterms:created xsi:type="dcterms:W3CDTF">1998-12-09T13:02:10Z</dcterms:created>
  <dcterms:modified xsi:type="dcterms:W3CDTF">2009-03-17T12:59:32Z</dcterms:modified>
  <cp:category/>
  <cp:version/>
  <cp:contentType/>
  <cp:contentStatus/>
</cp:coreProperties>
</file>