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'Wydatki'!$A$1:$G$34</definedName>
  </definedNames>
  <calcPr fullCalcOnLoad="1"/>
</workbook>
</file>

<file path=xl/sharedStrings.xml><?xml version="1.0" encoding="utf-8"?>
<sst xmlns="http://schemas.openxmlformats.org/spreadsheetml/2006/main" count="93" uniqueCount="74">
  <si>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</si>
  <si>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</si>
  <si>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</si>
  <si>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</si>
  <si>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</si>
  <si>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</si>
  <si>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</si>
  <si>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</si>
  <si>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</si>
  <si>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</si>
  <si>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</si>
  <si>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</si>
  <si>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</si>
  <si>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</si>
  <si>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</si>
  <si>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</si>
  <si>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</si>
  <si>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</si>
  <si>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</si>
  <si>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6050</t>
  </si>
  <si>
    <t>DZIAŁ 756</t>
  </si>
  <si>
    <t>DOCHODY OD OSÓB PRAWNYCH, OD OSÓB FIZYCZNYCH I OD INNYCH JEDNOSTEK NIEPOSIADAJĄCYCH OSOBOWOŚCI PRAWNEJ ORAZ WYDATKI ZWIĄZANE Z ICH POBOREM</t>
  </si>
  <si>
    <t>75615</t>
  </si>
  <si>
    <t>0310</t>
  </si>
  <si>
    <t>Podatek od nieruchomości</t>
  </si>
  <si>
    <t>0320</t>
  </si>
  <si>
    <t>Podatek rolny</t>
  </si>
  <si>
    <t>75616</t>
  </si>
  <si>
    <t>DZIAŁ 010</t>
  </si>
  <si>
    <t>ROLNICTWO I ŁOWIECTWO</t>
  </si>
  <si>
    <t>Wpływy z podatku rolnego, podatku leśnego, podatku od spadków i darowizn, podatku od czynności cywilnoprawnych oraz podatków i opłat lokalnych od osób fizycznych</t>
  </si>
  <si>
    <t>0330</t>
  </si>
  <si>
    <t>Podatek leśny</t>
  </si>
  <si>
    <t>Wpływy z podatku rolnego, podatku leśnego, podatku od czynności cywilnoprawnych, i opłat lokalnych od osób prawnych i innych jednostek organizacyjnych</t>
  </si>
  <si>
    <t>Wydatki inwestycyjne jednostek budżetowych</t>
  </si>
  <si>
    <t>Tomasz Cyganek</t>
  </si>
  <si>
    <t xml:space="preserve">Zmiany w planie dochodów budżetowych na 2007  rok </t>
  </si>
  <si>
    <t>01010</t>
  </si>
  <si>
    <t>Infrastruktura wodociągowa i sanitacyjna wsi</t>
  </si>
  <si>
    <t>DZIAŁ 600</t>
  </si>
  <si>
    <t>60016</t>
  </si>
  <si>
    <t>TRANSPORT I ŁĄCZNOŚĆ</t>
  </si>
  <si>
    <t>Drogi publiczne i gminne</t>
  </si>
  <si>
    <t>DZIAŁ 750</t>
  </si>
  <si>
    <t>ADMINISTRACJA PUBLICZNA</t>
  </si>
  <si>
    <t>Rady gmin (miast i miast na prawach powiatu)</t>
  </si>
  <si>
    <t>3030</t>
  </si>
  <si>
    <t>Różne wydatki na rzecz osób fizycznych</t>
  </si>
  <si>
    <t>DZIAŁ 758</t>
  </si>
  <si>
    <t xml:space="preserve">RÓŻNE  ROZLICZENIA </t>
  </si>
  <si>
    <t>75818</t>
  </si>
  <si>
    <t>Rezerwy ogólne i celowe</t>
  </si>
  <si>
    <t>4810</t>
  </si>
  <si>
    <t>Rezerwy</t>
  </si>
  <si>
    <t>85214</t>
  </si>
  <si>
    <t>Zasiłki i pomoc w naturze oraz składki na ubezpieczenia emerytalne i rentowe</t>
  </si>
  <si>
    <t>DZIAŁ 630</t>
  </si>
  <si>
    <t>TURYSTYKA</t>
  </si>
  <si>
    <t>2820</t>
  </si>
  <si>
    <t xml:space="preserve">Dotacja celowa z budżetu na finansowanie lub dofinansowania zadań zleconych do realizacji stowarzyszeniom </t>
  </si>
  <si>
    <t>DZIAŁ 926</t>
  </si>
  <si>
    <t>KULTURA FIZYCZNA I SPORT</t>
  </si>
  <si>
    <t>92605</t>
  </si>
  <si>
    <t>Obiekty sportowe</t>
  </si>
  <si>
    <t>Zadania w zakresie kultury fizycznej i sportu</t>
  </si>
  <si>
    <t>6230</t>
  </si>
  <si>
    <t xml:space="preserve">Dotacje celowe z budżetu na finansowanie lub dofinansowanie kosztów realizacji inwestycji i zakupów inwestycyjnych jednostek niezaliczanych do sektora finansów publicznych </t>
  </si>
  <si>
    <t>Zmiany w planie wydatków  budżetowych na 2007 rok</t>
  </si>
  <si>
    <t>63003</t>
  </si>
  <si>
    <t>Zadania w zakresie upowszechniania turystyki</t>
  </si>
  <si>
    <t>3110</t>
  </si>
  <si>
    <t xml:space="preserve">Świadczenia społeczne </t>
  </si>
  <si>
    <t>Nr V/39/07 z dnia  22 lutego 2007 roku</t>
  </si>
  <si>
    <t>Nr V/39/07 z dnia  22 lutego 2007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</si>
</sst>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3" fontId="4" fillId="0" borderId="1" xfId="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15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5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7"/>
  <sheetViews>
    <sheetView zoomScale="75" zoomScaleNormal="75" zoomScaleSheetLayoutView="50" workbookViewId="0" topLeftCell="A1">
      <selection activeCell="E8" sqref="E8"/>
    </sheetView>
  </sheetViews>
  <sheetFormatPr defaultColWidth="9.00390625" defaultRowHeight="12.75"/>
  <cols>
    <col min="1" max="1" width="15.75390625" style="15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5" customWidth="1"/>
  </cols>
  <sheetData>
    <row r="1" spans="1:7" s="18" customFormat="1" ht="26.25">
      <c r="A1" s="81" t="s">
        <v>36</v>
      </c>
      <c r="B1" s="82"/>
      <c r="C1" s="82"/>
      <c r="D1" s="82"/>
      <c r="E1" s="82"/>
      <c r="F1" s="82"/>
      <c r="G1" s="17"/>
    </row>
    <row r="2" spans="1:7" s="18" customFormat="1" ht="20.25" customHeight="1">
      <c r="A2" s="46"/>
      <c r="B2" s="47"/>
      <c r="C2" s="47"/>
      <c r="D2" s="47"/>
      <c r="E2" s="79" t="s">
        <v>14</v>
      </c>
      <c r="F2" s="79"/>
      <c r="G2" s="79"/>
    </row>
    <row r="3" spans="1:7" s="18" customFormat="1" ht="17.25" customHeight="1">
      <c r="A3" s="46"/>
      <c r="B3" s="47"/>
      <c r="C3" s="47"/>
      <c r="D3" s="47"/>
      <c r="E3" s="79" t="s">
        <v>15</v>
      </c>
      <c r="F3" s="79"/>
      <c r="G3" s="79"/>
    </row>
    <row r="4" spans="1:7" s="18" customFormat="1" ht="16.5" customHeight="1">
      <c r="A4" s="51"/>
      <c r="B4" s="52"/>
      <c r="C4" s="52"/>
      <c r="D4" s="52"/>
      <c r="E4" s="80" t="s">
        <v>73</v>
      </c>
      <c r="F4" s="80"/>
      <c r="G4" s="80"/>
    </row>
    <row r="5" spans="1:7" s="20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1" customFormat="1" ht="15.75">
      <c r="A6" s="61">
        <v>1</v>
      </c>
      <c r="B6" s="62">
        <v>2</v>
      </c>
      <c r="C6" s="63">
        <v>3</v>
      </c>
      <c r="D6" s="63">
        <v>4</v>
      </c>
      <c r="E6" s="63">
        <v>5</v>
      </c>
      <c r="F6" s="64">
        <v>6</v>
      </c>
      <c r="G6" s="61">
        <v>7</v>
      </c>
    </row>
    <row r="7" spans="1:84" s="5" customFormat="1" ht="81" customHeight="1">
      <c r="A7" s="7" t="s">
        <v>20</v>
      </c>
      <c r="B7" s="8"/>
      <c r="C7" s="4" t="s">
        <v>21</v>
      </c>
      <c r="D7" s="9">
        <v>3073383</v>
      </c>
      <c r="E7" s="3">
        <f>E12+E8</f>
        <v>499182</v>
      </c>
      <c r="F7" s="3">
        <f>F12+F8</f>
        <v>346966</v>
      </c>
      <c r="G7" s="3">
        <f aca="true" t="shared" si="0" ref="G7:G16">D7+E7-F7</f>
        <v>3225599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 s="13" customFormat="1" ht="56.25" customHeight="1">
      <c r="A8" s="11" t="s">
        <v>22</v>
      </c>
      <c r="B8" s="12"/>
      <c r="C8" s="65" t="s">
        <v>33</v>
      </c>
      <c r="D8" s="14">
        <v>3208503</v>
      </c>
      <c r="E8" s="3">
        <f>SUM(E9:E11)</f>
        <v>487787</v>
      </c>
      <c r="F8" s="3">
        <f>SUM(F9:F11)</f>
        <v>128</v>
      </c>
      <c r="G8" s="3">
        <f t="shared" si="0"/>
        <v>3696162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50" customFormat="1" ht="21" customHeight="1">
      <c r="A9" s="34"/>
      <c r="B9" s="66" t="s">
        <v>23</v>
      </c>
      <c r="C9" s="71" t="s">
        <v>24</v>
      </c>
      <c r="D9" s="35">
        <v>2706238</v>
      </c>
      <c r="E9" s="16">
        <v>486469</v>
      </c>
      <c r="F9" s="16">
        <v>0</v>
      </c>
      <c r="G9" s="16">
        <f t="shared" si="0"/>
        <v>3192707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</row>
    <row r="10" spans="1:84" s="50" customFormat="1" ht="21" customHeight="1">
      <c r="A10" s="34"/>
      <c r="B10" s="66" t="s">
        <v>25</v>
      </c>
      <c r="C10" s="71" t="s">
        <v>26</v>
      </c>
      <c r="D10" s="35">
        <v>40902</v>
      </c>
      <c r="E10" s="16">
        <v>1318</v>
      </c>
      <c r="F10" s="16">
        <v>0</v>
      </c>
      <c r="G10" s="16">
        <f t="shared" si="0"/>
        <v>42220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</row>
    <row r="11" spans="1:84" s="50" customFormat="1" ht="21" customHeight="1">
      <c r="A11" s="34"/>
      <c r="B11" s="34" t="s">
        <v>31</v>
      </c>
      <c r="C11" s="74" t="s">
        <v>32</v>
      </c>
      <c r="D11" s="35">
        <v>102845</v>
      </c>
      <c r="E11" s="16">
        <v>0</v>
      </c>
      <c r="F11" s="16">
        <v>128</v>
      </c>
      <c r="G11" s="16">
        <f t="shared" si="0"/>
        <v>102717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</row>
    <row r="12" spans="1:84" s="13" customFormat="1" ht="68.25" customHeight="1">
      <c r="A12" s="11" t="s">
        <v>27</v>
      </c>
      <c r="B12" s="12"/>
      <c r="C12" s="65" t="s">
        <v>30</v>
      </c>
      <c r="D12" s="14">
        <v>2360277</v>
      </c>
      <c r="E12" s="3">
        <f>SUM(E13:E15)</f>
        <v>11395</v>
      </c>
      <c r="F12" s="3">
        <f>SUM(F13:F15)</f>
        <v>346838</v>
      </c>
      <c r="G12" s="3">
        <f t="shared" si="0"/>
        <v>2024834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50" customFormat="1" ht="21" customHeight="1">
      <c r="A13" s="34"/>
      <c r="B13" s="66" t="s">
        <v>23</v>
      </c>
      <c r="C13" s="71" t="s">
        <v>24</v>
      </c>
      <c r="D13" s="35">
        <v>1332131</v>
      </c>
      <c r="E13" s="16">
        <v>0</v>
      </c>
      <c r="F13" s="16">
        <v>346828</v>
      </c>
      <c r="G13" s="16">
        <f t="shared" si="0"/>
        <v>985303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</row>
    <row r="14" spans="1:84" s="50" customFormat="1" ht="21" customHeight="1">
      <c r="A14" s="34"/>
      <c r="B14" s="66" t="s">
        <v>25</v>
      </c>
      <c r="C14" s="71" t="s">
        <v>26</v>
      </c>
      <c r="D14" s="35">
        <v>512358</v>
      </c>
      <c r="E14" s="16">
        <v>11395</v>
      </c>
      <c r="F14" s="16">
        <v>0</v>
      </c>
      <c r="G14" s="16">
        <f t="shared" si="0"/>
        <v>523753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</row>
    <row r="15" spans="1:84" s="50" customFormat="1" ht="21" customHeight="1">
      <c r="A15" s="34"/>
      <c r="B15" s="66" t="s">
        <v>31</v>
      </c>
      <c r="C15" s="71" t="s">
        <v>32</v>
      </c>
      <c r="D15" s="35">
        <v>7033</v>
      </c>
      <c r="E15" s="16">
        <v>0</v>
      </c>
      <c r="F15" s="16">
        <v>10</v>
      </c>
      <c r="G15" s="16">
        <f t="shared" si="0"/>
        <v>7023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</row>
    <row r="16" spans="1:84" ht="26.25" customHeight="1">
      <c r="A16" s="1"/>
      <c r="B16" s="2"/>
      <c r="C16" s="1" t="s">
        <v>6</v>
      </c>
      <c r="D16" s="3">
        <v>30187695</v>
      </c>
      <c r="E16" s="3">
        <f>E8+E12</f>
        <v>499182</v>
      </c>
      <c r="F16" s="3">
        <f>F8+F12</f>
        <v>346966</v>
      </c>
      <c r="G16" s="3">
        <f t="shared" si="0"/>
        <v>30339911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50" customFormat="1" ht="27" customHeight="1">
      <c r="A17" s="72"/>
      <c r="B17" s="72"/>
      <c r="C17" s="73"/>
      <c r="D17" s="69"/>
      <c r="E17" s="19"/>
      <c r="F17" s="25" t="s">
        <v>16</v>
      </c>
      <c r="G17" s="2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</row>
    <row r="18" spans="1:84" s="50" customFormat="1" ht="33.75" customHeight="1">
      <c r="A18" s="72"/>
      <c r="B18" s="72"/>
      <c r="C18" s="73"/>
      <c r="D18" s="69"/>
      <c r="E18" s="25"/>
      <c r="F18" s="25" t="s">
        <v>35</v>
      </c>
      <c r="G18" s="25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</row>
    <row r="20" spans="1:84" s="13" customFormat="1" ht="24" customHeight="1">
      <c r="A20" s="38"/>
      <c r="B20" s="39"/>
      <c r="C20" s="60"/>
      <c r="D20" s="56"/>
      <c r="E20" s="59"/>
      <c r="F20" s="59"/>
      <c r="G20" s="59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1:84" s="13" customFormat="1" ht="15.75">
      <c r="A21" s="38"/>
      <c r="B21" s="39"/>
      <c r="C21" s="40"/>
      <c r="D21" s="41"/>
      <c r="E21" s="26"/>
      <c r="F21" s="42"/>
      <c r="G21" s="3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1:84" s="24" customFormat="1" ht="28.5" customHeight="1">
      <c r="A22" s="57"/>
      <c r="B22" s="58"/>
      <c r="C22" s="57"/>
      <c r="D22" s="59"/>
      <c r="E22" s="59"/>
      <c r="F22" s="59"/>
      <c r="G22" s="59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</row>
    <row r="23" spans="2:7" ht="12.75">
      <c r="B23" s="15"/>
      <c r="C23" s="15"/>
      <c r="D23" s="15"/>
      <c r="E23" s="15"/>
      <c r="F23" s="15"/>
      <c r="G23" s="15"/>
    </row>
    <row r="24" spans="1:84" s="13" customFormat="1" ht="15.75">
      <c r="A24" s="38"/>
      <c r="B24" s="39"/>
      <c r="C24" s="40"/>
      <c r="D24" s="41"/>
      <c r="E24" s="15"/>
      <c r="F24" s="25"/>
      <c r="G24" s="2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2:7" ht="15">
      <c r="B25" s="15"/>
      <c r="C25" s="15"/>
      <c r="D25" s="15"/>
      <c r="E25" s="25"/>
      <c r="F25" s="25"/>
      <c r="G25" s="25"/>
    </row>
    <row r="26" spans="2:7" ht="20.25" customHeight="1">
      <c r="B26" s="15"/>
      <c r="C26" s="19"/>
      <c r="D26" s="25"/>
      <c r="E26" s="25"/>
      <c r="F26" s="25"/>
      <c r="G26" s="25"/>
    </row>
    <row r="27" spans="2:7" ht="15" customHeight="1">
      <c r="B27" s="15"/>
      <c r="C27" s="19"/>
      <c r="D27" s="25"/>
      <c r="E27" s="26"/>
      <c r="F27" s="42"/>
      <c r="G27" s="37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17"/>
  <sheetViews>
    <sheetView tabSelected="1" workbookViewId="0" topLeftCell="A19">
      <selection activeCell="G27" sqref="G27"/>
    </sheetView>
  </sheetViews>
  <sheetFormatPr defaultColWidth="9.00390625" defaultRowHeight="12.75"/>
  <cols>
    <col min="1" max="1" width="12.125" style="15" customWidth="1"/>
    <col min="2" max="2" width="6.75390625" style="15" customWidth="1"/>
    <col min="3" max="3" width="43.87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  <col min="8" max="21" width="9.125" style="15" hidden="1" customWidth="1"/>
  </cols>
  <sheetData>
    <row r="1" spans="1:7" ht="21.75" customHeight="1">
      <c r="A1" s="84" t="s">
        <v>67</v>
      </c>
      <c r="B1" s="85"/>
      <c r="C1" s="85"/>
      <c r="D1" s="85"/>
      <c r="E1" s="85"/>
      <c r="F1" s="85"/>
      <c r="G1" s="27" t="s">
        <v>10</v>
      </c>
    </row>
    <row r="2" spans="1:7" ht="12.75">
      <c r="A2" s="29"/>
      <c r="B2" s="29"/>
      <c r="C2" s="27"/>
      <c r="D2" s="27"/>
      <c r="E2" s="27"/>
      <c r="F2" s="86" t="s">
        <v>11</v>
      </c>
      <c r="G2" s="86"/>
    </row>
    <row r="3" spans="1:7" ht="12.75">
      <c r="A3" s="45"/>
      <c r="B3" s="45"/>
      <c r="C3" s="28"/>
      <c r="D3" s="28"/>
      <c r="E3" s="28"/>
      <c r="F3" s="83" t="s">
        <v>13</v>
      </c>
      <c r="G3" s="83"/>
    </row>
    <row r="4" spans="1:7" ht="12.75">
      <c r="A4" s="45"/>
      <c r="B4" s="45"/>
      <c r="C4" s="28"/>
      <c r="D4" s="28"/>
      <c r="E4" s="28"/>
      <c r="F4" s="88" t="s">
        <v>72</v>
      </c>
      <c r="G4" s="88"/>
    </row>
    <row r="5" spans="1:24" ht="28.5" customHeight="1">
      <c r="A5" s="30" t="s">
        <v>0</v>
      </c>
      <c r="B5" s="30" t="s">
        <v>7</v>
      </c>
      <c r="C5" s="30" t="s">
        <v>1</v>
      </c>
      <c r="D5" s="31" t="s">
        <v>2</v>
      </c>
      <c r="E5" s="30" t="s">
        <v>3</v>
      </c>
      <c r="F5" s="30" t="s">
        <v>4</v>
      </c>
      <c r="G5" s="43" t="s">
        <v>12</v>
      </c>
      <c r="V5" s="6"/>
      <c r="W5" s="87"/>
      <c r="X5" s="87"/>
    </row>
    <row r="6" spans="1:24" ht="16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44">
        <v>7</v>
      </c>
      <c r="W6" s="83"/>
      <c r="X6" s="83"/>
    </row>
    <row r="7" spans="1:21" s="5" customFormat="1" ht="27" customHeight="1">
      <c r="A7" s="7" t="s">
        <v>28</v>
      </c>
      <c r="B7" s="8"/>
      <c r="C7" s="4" t="s">
        <v>29</v>
      </c>
      <c r="D7" s="9">
        <v>916737</v>
      </c>
      <c r="E7" s="10">
        <f>E8</f>
        <v>764</v>
      </c>
      <c r="F7" s="10">
        <f>F8</f>
        <v>0</v>
      </c>
      <c r="G7" s="3">
        <f aca="true" t="shared" si="0" ref="G7:G31">D7+E7-F7</f>
        <v>917501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4" ht="19.5" customHeight="1">
      <c r="A8" s="11" t="s">
        <v>37</v>
      </c>
      <c r="B8" s="12"/>
      <c r="C8" s="4" t="s">
        <v>38</v>
      </c>
      <c r="D8" s="14">
        <v>763400</v>
      </c>
      <c r="E8" s="10">
        <f>E9</f>
        <v>764</v>
      </c>
      <c r="F8" s="10">
        <f>F9</f>
        <v>0</v>
      </c>
      <c r="G8" s="3">
        <f t="shared" si="0"/>
        <v>764164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3"/>
      <c r="W8" s="13"/>
      <c r="X8" s="13"/>
    </row>
    <row r="9" spans="1:24" ht="15.75">
      <c r="A9" s="11"/>
      <c r="B9" s="12" t="s">
        <v>19</v>
      </c>
      <c r="C9" s="70" t="s">
        <v>34</v>
      </c>
      <c r="D9" s="35">
        <v>763400</v>
      </c>
      <c r="E9" s="16">
        <v>764</v>
      </c>
      <c r="F9" s="16">
        <v>0</v>
      </c>
      <c r="G9" s="16">
        <f t="shared" si="0"/>
        <v>764164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3"/>
      <c r="W9" s="13"/>
      <c r="X9" s="13"/>
    </row>
    <row r="10" spans="1:24" ht="23.25" customHeight="1">
      <c r="A10" s="75" t="s">
        <v>39</v>
      </c>
      <c r="B10" s="75"/>
      <c r="C10" s="76" t="s">
        <v>41</v>
      </c>
      <c r="D10" s="55">
        <v>1291678</v>
      </c>
      <c r="E10" s="36">
        <f>E11</f>
        <v>1220</v>
      </c>
      <c r="F10" s="36">
        <f>F11</f>
        <v>0</v>
      </c>
      <c r="G10" s="36">
        <f>D10+E10-F10</f>
        <v>1292898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3"/>
      <c r="W10" s="13"/>
      <c r="X10" s="13"/>
    </row>
    <row r="11" spans="1:24" ht="18.75" customHeight="1">
      <c r="A11" s="75" t="s">
        <v>40</v>
      </c>
      <c r="B11" s="75"/>
      <c r="C11" s="76" t="s">
        <v>42</v>
      </c>
      <c r="D11" s="55">
        <v>1291678</v>
      </c>
      <c r="E11" s="36">
        <f>E12</f>
        <v>1220</v>
      </c>
      <c r="F11" s="36">
        <f>F12</f>
        <v>0</v>
      </c>
      <c r="G11" s="36">
        <f>G12</f>
        <v>1027898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3"/>
      <c r="W11" s="13"/>
      <c r="X11" s="13"/>
    </row>
    <row r="12" spans="1:24" ht="18.75" customHeight="1">
      <c r="A12" s="11"/>
      <c r="B12" s="12" t="s">
        <v>19</v>
      </c>
      <c r="C12" s="70" t="s">
        <v>34</v>
      </c>
      <c r="D12" s="35">
        <v>1026678</v>
      </c>
      <c r="E12" s="16">
        <v>1220</v>
      </c>
      <c r="F12" s="16"/>
      <c r="G12" s="16">
        <f t="shared" si="0"/>
        <v>1027898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3"/>
      <c r="W12" s="13"/>
      <c r="X12" s="13"/>
    </row>
    <row r="13" spans="1:24" ht="22.5" customHeight="1">
      <c r="A13" s="75" t="s">
        <v>56</v>
      </c>
      <c r="B13" s="75"/>
      <c r="C13" s="76" t="s">
        <v>57</v>
      </c>
      <c r="D13" s="55">
        <v>12500</v>
      </c>
      <c r="E13" s="36">
        <f>E14</f>
        <v>9020</v>
      </c>
      <c r="F13" s="36">
        <f>F14</f>
        <v>0</v>
      </c>
      <c r="G13" s="3">
        <f t="shared" si="0"/>
        <v>21520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3"/>
      <c r="W13" s="13"/>
      <c r="X13" s="13"/>
    </row>
    <row r="14" spans="1:24" ht="33" customHeight="1">
      <c r="A14" s="75" t="s">
        <v>68</v>
      </c>
      <c r="B14" s="75"/>
      <c r="C14" s="76" t="s">
        <v>69</v>
      </c>
      <c r="D14" s="55">
        <v>0</v>
      </c>
      <c r="E14" s="36">
        <f>E15</f>
        <v>9020</v>
      </c>
      <c r="F14" s="36">
        <f>F15</f>
        <v>0</v>
      </c>
      <c r="G14" s="3">
        <f t="shared" si="0"/>
        <v>9020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3"/>
      <c r="W14" s="13"/>
      <c r="X14" s="13"/>
    </row>
    <row r="15" spans="1:24" ht="46.5" customHeight="1">
      <c r="A15" s="11"/>
      <c r="B15" s="12" t="s">
        <v>58</v>
      </c>
      <c r="C15" s="70" t="s">
        <v>59</v>
      </c>
      <c r="D15" s="35">
        <v>0</v>
      </c>
      <c r="E15" s="16">
        <v>9020</v>
      </c>
      <c r="F15" s="16">
        <v>0</v>
      </c>
      <c r="G15" s="3">
        <f t="shared" si="0"/>
        <v>9020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3"/>
      <c r="W15" s="13"/>
      <c r="X15" s="13"/>
    </row>
    <row r="16" spans="1:84" s="50" customFormat="1" ht="26.25" customHeight="1">
      <c r="A16" s="7" t="s">
        <v>43</v>
      </c>
      <c r="B16" s="8"/>
      <c r="C16" s="4" t="s">
        <v>44</v>
      </c>
      <c r="D16" s="55">
        <v>2696275</v>
      </c>
      <c r="E16" s="3">
        <f>SUM(E17:E17)</f>
        <v>62000</v>
      </c>
      <c r="F16" s="3">
        <f>SUM(F17:F17)</f>
        <v>0</v>
      </c>
      <c r="G16" s="3">
        <f t="shared" si="0"/>
        <v>2758275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1:84" s="50" customFormat="1" ht="35.25" customHeight="1">
      <c r="A17" s="7">
        <v>75022</v>
      </c>
      <c r="B17" s="8"/>
      <c r="C17" s="4" t="s">
        <v>45</v>
      </c>
      <c r="D17" s="55">
        <v>143900</v>
      </c>
      <c r="E17" s="3">
        <f>E18</f>
        <v>62000</v>
      </c>
      <c r="F17" s="3">
        <v>0</v>
      </c>
      <c r="G17" s="3">
        <f t="shared" si="0"/>
        <v>205900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21" s="50" customFormat="1" ht="20.25" customHeight="1">
      <c r="A18" s="11"/>
      <c r="B18" s="12" t="s">
        <v>46</v>
      </c>
      <c r="C18" s="70" t="s">
        <v>47</v>
      </c>
      <c r="D18" s="35">
        <v>76900</v>
      </c>
      <c r="E18" s="16">
        <v>62000</v>
      </c>
      <c r="F18" s="16">
        <v>0</v>
      </c>
      <c r="G18" s="16">
        <f t="shared" si="0"/>
        <v>138900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s="50" customFormat="1" ht="20.25" customHeight="1">
      <c r="A19" s="75" t="s">
        <v>48</v>
      </c>
      <c r="B19" s="75"/>
      <c r="C19" s="76" t="s">
        <v>49</v>
      </c>
      <c r="D19" s="55">
        <v>260000</v>
      </c>
      <c r="E19" s="36">
        <f>E20</f>
        <v>0</v>
      </c>
      <c r="F19" s="36">
        <f>F20</f>
        <v>30000</v>
      </c>
      <c r="G19" s="3">
        <f t="shared" si="0"/>
        <v>230000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s="50" customFormat="1" ht="20.25" customHeight="1">
      <c r="A20" s="75" t="s">
        <v>50</v>
      </c>
      <c r="B20" s="75"/>
      <c r="C20" s="76" t="s">
        <v>51</v>
      </c>
      <c r="D20" s="55">
        <v>250000</v>
      </c>
      <c r="E20" s="36">
        <v>0</v>
      </c>
      <c r="F20" s="36">
        <f>F21</f>
        <v>30000</v>
      </c>
      <c r="G20" s="3">
        <f t="shared" si="0"/>
        <v>220000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s="50" customFormat="1" ht="20.25" customHeight="1">
      <c r="A21" s="11"/>
      <c r="B21" s="12" t="s">
        <v>52</v>
      </c>
      <c r="C21" s="70" t="s">
        <v>53</v>
      </c>
      <c r="D21" s="35">
        <v>250000</v>
      </c>
      <c r="E21" s="16">
        <v>0</v>
      </c>
      <c r="F21" s="16">
        <v>30000</v>
      </c>
      <c r="G21" s="16">
        <f>D21+E21-F21</f>
        <v>220000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s="5" customFormat="1" ht="26.25" customHeight="1">
      <c r="A22" s="7" t="s">
        <v>8</v>
      </c>
      <c r="B22" s="8"/>
      <c r="C22" s="4" t="s">
        <v>9</v>
      </c>
      <c r="D22" s="9">
        <v>9800700</v>
      </c>
      <c r="E22" s="10">
        <f>E23</f>
        <v>27000</v>
      </c>
      <c r="F22" s="10">
        <f>F23</f>
        <v>0</v>
      </c>
      <c r="G22" s="3">
        <f t="shared" si="0"/>
        <v>9827700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68" customFormat="1" ht="31.5" customHeight="1">
      <c r="A23" s="11" t="s">
        <v>54</v>
      </c>
      <c r="B23" s="12"/>
      <c r="C23" s="65" t="s">
        <v>55</v>
      </c>
      <c r="D23" s="54">
        <v>714800</v>
      </c>
      <c r="E23" s="3">
        <v>27000</v>
      </c>
      <c r="F23" s="3">
        <f>SUM(F24:F24)</f>
        <v>0</v>
      </c>
      <c r="G23" s="3">
        <f t="shared" si="0"/>
        <v>741800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s="68" customFormat="1" ht="18.75" customHeight="1">
      <c r="A24" s="34"/>
      <c r="B24" s="34" t="s">
        <v>70</v>
      </c>
      <c r="C24" s="77" t="s">
        <v>71</v>
      </c>
      <c r="D24" s="53">
        <v>714800</v>
      </c>
      <c r="E24" s="16">
        <v>27000</v>
      </c>
      <c r="F24" s="16">
        <v>0</v>
      </c>
      <c r="G24" s="16">
        <f t="shared" si="0"/>
        <v>741800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84" s="50" customFormat="1" ht="30.75" customHeight="1">
      <c r="A25" s="7" t="s">
        <v>60</v>
      </c>
      <c r="B25" s="8"/>
      <c r="C25" s="4" t="s">
        <v>61</v>
      </c>
      <c r="D25" s="55">
        <v>870281</v>
      </c>
      <c r="E25" s="3">
        <f>E26+E28</f>
        <v>82212</v>
      </c>
      <c r="F25" s="3">
        <f>F26+F28</f>
        <v>0</v>
      </c>
      <c r="G25" s="3">
        <f t="shared" si="0"/>
        <v>952493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1:84" s="50" customFormat="1" ht="21" customHeight="1">
      <c r="A26" s="7">
        <v>92601</v>
      </c>
      <c r="B26" s="8"/>
      <c r="C26" s="4" t="s">
        <v>63</v>
      </c>
      <c r="D26" s="55">
        <v>694076</v>
      </c>
      <c r="E26" s="3">
        <f>E27</f>
        <v>61232</v>
      </c>
      <c r="F26" s="3">
        <f>F27</f>
        <v>0</v>
      </c>
      <c r="G26" s="3">
        <f t="shared" si="0"/>
        <v>755308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21" s="50" customFormat="1" ht="63">
      <c r="A27" s="11"/>
      <c r="B27" s="12" t="s">
        <v>65</v>
      </c>
      <c r="C27" s="70" t="s">
        <v>66</v>
      </c>
      <c r="D27" s="35">
        <v>0</v>
      </c>
      <c r="E27" s="16">
        <v>61232</v>
      </c>
      <c r="F27" s="16">
        <v>0</v>
      </c>
      <c r="G27" s="16">
        <f t="shared" si="0"/>
        <v>61232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s="50" customFormat="1" ht="31.5">
      <c r="A28" s="75" t="s">
        <v>62</v>
      </c>
      <c r="B28" s="75"/>
      <c r="C28" s="76" t="s">
        <v>64</v>
      </c>
      <c r="D28" s="55">
        <v>176205</v>
      </c>
      <c r="E28" s="36">
        <f>E29+E30</f>
        <v>20980</v>
      </c>
      <c r="F28" s="36">
        <f>F29+F30</f>
        <v>0</v>
      </c>
      <c r="G28" s="36">
        <f>D28+E28-F28</f>
        <v>197185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s="50" customFormat="1" ht="47.25">
      <c r="A29" s="11"/>
      <c r="B29" s="12" t="s">
        <v>58</v>
      </c>
      <c r="C29" s="70" t="s">
        <v>59</v>
      </c>
      <c r="D29" s="35">
        <v>110000</v>
      </c>
      <c r="E29" s="16">
        <v>13980</v>
      </c>
      <c r="F29" s="16">
        <v>0</v>
      </c>
      <c r="G29" s="16">
        <f>D29+E29-F29</f>
        <v>123980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s="50" customFormat="1" ht="15.75">
      <c r="A30" s="11"/>
      <c r="B30" s="12" t="s">
        <v>18</v>
      </c>
      <c r="C30" s="70" t="s">
        <v>17</v>
      </c>
      <c r="D30" s="35">
        <v>32070</v>
      </c>
      <c r="E30" s="16">
        <v>7000</v>
      </c>
      <c r="F30" s="16">
        <v>0</v>
      </c>
      <c r="G30" s="16">
        <f>D30+E30-F30</f>
        <v>39070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7" ht="24" customHeight="1">
      <c r="A31" s="1"/>
      <c r="B31" s="2"/>
      <c r="C31" s="1" t="s">
        <v>6</v>
      </c>
      <c r="D31" s="3">
        <v>30382412</v>
      </c>
      <c r="E31" s="3">
        <f>E7+E10+E16+E19+E22+E25+E13</f>
        <v>182216</v>
      </c>
      <c r="F31" s="3">
        <f>F7+F10+F16+F19+F22+F25+F13</f>
        <v>30000</v>
      </c>
      <c r="G31" s="3">
        <f t="shared" si="0"/>
        <v>30534628</v>
      </c>
    </row>
    <row r="32" spans="1:84" s="50" customFormat="1" ht="20.25" customHeight="1">
      <c r="A32" s="38"/>
      <c r="B32" s="39"/>
      <c r="D32" s="41"/>
      <c r="E32" s="15"/>
      <c r="F32" s="48" t="s">
        <v>16</v>
      </c>
      <c r="G32" s="4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3"/>
      <c r="W32" s="13"/>
      <c r="X32" s="13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s="50" customFormat="1" ht="15.75">
      <c r="A33" s="38"/>
      <c r="B33" s="39"/>
      <c r="C33" s="40"/>
      <c r="D33" s="41"/>
      <c r="E33" s="33"/>
      <c r="F33" s="48"/>
      <c r="G33" s="48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3"/>
      <c r="W33" s="13"/>
      <c r="X33" s="1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84" s="50" customFormat="1" ht="15.75">
      <c r="A34" s="38"/>
      <c r="B34" s="39"/>
      <c r="C34" s="40"/>
      <c r="D34" s="41"/>
      <c r="E34"/>
      <c r="F34" s="48" t="s">
        <v>35</v>
      </c>
      <c r="G34" s="48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13"/>
      <c r="W34" s="13"/>
      <c r="X34" s="13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3:7" ht="12.75">
      <c r="C35" s="15"/>
      <c r="D35" s="15"/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3:7" ht="12.75">
      <c r="C37" s="15"/>
      <c r="D37" s="15"/>
      <c r="E37" s="15"/>
      <c r="F37" s="15"/>
      <c r="G37" s="15"/>
    </row>
    <row r="38" spans="3:7" ht="12.75">
      <c r="C38" s="15"/>
      <c r="D38" s="15"/>
      <c r="E38" s="15"/>
      <c r="F38" s="15"/>
      <c r="G38" s="15"/>
    </row>
    <row r="39" spans="3:7" ht="12.75">
      <c r="C39" s="15"/>
      <c r="D39" s="15"/>
      <c r="E39" s="78"/>
      <c r="F39" s="78"/>
      <c r="G39" s="15"/>
    </row>
    <row r="40" spans="3:7" ht="12.75">
      <c r="C40" s="15"/>
      <c r="D40" s="15"/>
      <c r="E40" s="15"/>
      <c r="F40" s="15"/>
      <c r="G40" s="15"/>
    </row>
    <row r="41" spans="3:7" ht="12.75">
      <c r="C41" s="15"/>
      <c r="D41" s="15"/>
      <c r="E41" s="15"/>
      <c r="F41" s="15"/>
      <c r="G41" s="15"/>
    </row>
    <row r="42" spans="3:7" ht="12.75">
      <c r="C42" s="15"/>
      <c r="D42" s="15"/>
      <c r="E42" s="15"/>
      <c r="F42" s="15"/>
      <c r="G42" s="15"/>
    </row>
    <row r="43" spans="3:7" ht="12.75">
      <c r="C43" s="15"/>
      <c r="D43" s="15"/>
      <c r="E43" s="15"/>
      <c r="F43" s="15"/>
      <c r="G43" s="15"/>
    </row>
    <row r="44" spans="3:7" ht="12.75">
      <c r="C44" s="15"/>
      <c r="D44" s="15"/>
      <c r="E44" s="15"/>
      <c r="F44" s="15"/>
      <c r="G44" s="15"/>
    </row>
    <row r="45" spans="3:7" ht="12.75">
      <c r="C45" s="15"/>
      <c r="D45" s="15"/>
      <c r="E45" s="15"/>
      <c r="F45" s="15"/>
      <c r="G45" s="15"/>
    </row>
    <row r="46" spans="3:7" ht="12.75">
      <c r="C46" s="15"/>
      <c r="D46" s="15"/>
      <c r="E46" s="15"/>
      <c r="F46" s="15"/>
      <c r="G46" s="15"/>
    </row>
    <row r="47" spans="3:7" ht="12.75">
      <c r="C47" s="15"/>
      <c r="D47" s="15"/>
      <c r="E47" s="15"/>
      <c r="F47" s="15"/>
      <c r="G47" s="15"/>
    </row>
    <row r="48" spans="3:7" ht="12.75">
      <c r="C48" s="15"/>
      <c r="D48" s="15"/>
      <c r="E48" s="15"/>
      <c r="F48" s="15"/>
      <c r="G48" s="15"/>
    </row>
    <row r="49" spans="3:7" ht="12.75">
      <c r="C49" s="15"/>
      <c r="D49" s="15"/>
      <c r="E49" s="15"/>
      <c r="F49" s="15"/>
      <c r="G49" s="15"/>
    </row>
    <row r="50" spans="3:7" ht="12.75">
      <c r="C50" s="15"/>
      <c r="D50" s="15"/>
      <c r="E50" s="15"/>
      <c r="F50" s="15"/>
      <c r="G50" s="15"/>
    </row>
    <row r="51" spans="3:7" ht="12.75">
      <c r="C51" s="15"/>
      <c r="D51" s="15"/>
      <c r="E51" s="15"/>
      <c r="F51" s="15"/>
      <c r="G51" s="15"/>
    </row>
    <row r="52" spans="3:7" ht="12.75">
      <c r="C52" s="15"/>
      <c r="D52" s="15"/>
      <c r="E52" s="15"/>
      <c r="F52" s="15"/>
      <c r="G52" s="15"/>
    </row>
    <row r="53" spans="3:7" ht="12.75">
      <c r="C53" s="15"/>
      <c r="D53" s="15"/>
      <c r="E53" s="15"/>
      <c r="F53" s="15"/>
      <c r="G53" s="15"/>
    </row>
    <row r="54" spans="3:7" ht="12.75">
      <c r="C54" s="15"/>
      <c r="D54" s="15"/>
      <c r="E54" s="15"/>
      <c r="F54" s="15"/>
      <c r="G54" s="15"/>
    </row>
    <row r="55" spans="22:84" s="15" customFormat="1" ht="12.75"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22:84" s="15" customFormat="1" ht="12.75"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22:84" s="15" customFormat="1" ht="12.75"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22:84" s="15" customFormat="1" ht="12.75"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22:84" s="15" customFormat="1" ht="12.75"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22:84" s="15" customFormat="1" ht="12.75"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22:84" s="15" customFormat="1" ht="12.75"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</row>
    <row r="62" spans="22:84" s="15" customFormat="1" ht="12.75"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</row>
    <row r="63" spans="22:84" s="15" customFormat="1" ht="12.75"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</row>
    <row r="64" spans="22:84" s="15" customFormat="1" ht="12.75"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</row>
    <row r="65" spans="22:84" s="15" customFormat="1" ht="12.75"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  <row r="66" spans="22:84" s="15" customFormat="1" ht="12.75"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</row>
    <row r="67" spans="22:84" s="15" customFormat="1" ht="12.75"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</row>
    <row r="68" spans="22:84" s="15" customFormat="1" ht="12.75"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22:84" s="15" customFormat="1" ht="12.75"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</row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ht="12.75">
      <c r="C114" s="15"/>
    </row>
    <row r="115" ht="12.75">
      <c r="C115" s="15"/>
    </row>
    <row r="116" ht="12.75">
      <c r="C116" s="15"/>
    </row>
    <row r="117" ht="12.75">
      <c r="C117" s="15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2007-02-28T06:24:17Z</cp:lastPrinted>
  <dcterms:created xsi:type="dcterms:W3CDTF">2000-11-16T08:27:55Z</dcterms:created>
  <dcterms:modified xsi:type="dcterms:W3CDTF">2007-02-28T06:24:24Z</dcterms:modified>
  <cp:category/>
  <cp:version/>
  <cp:contentType/>
  <cp:contentStatus/>
</cp:coreProperties>
</file>