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<sst xmlns="http://schemas.openxmlformats.org/spreadsheetml/2006/main" count="76" uniqueCount="63">
  <si>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</si>
  <si>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</si>
  <si>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</si>
  <si>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</si>
  <si>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</si>
  <si>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</si>
  <si>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</si>
  <si>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</si>
  <si>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</si>
  <si>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Załącznik Nr 1 </t>
  </si>
  <si>
    <t>75108</t>
  </si>
  <si>
    <t>Wybory do Sejmu i Senatu</t>
  </si>
  <si>
    <t>OPIEKA SPOŁECZNA</t>
  </si>
  <si>
    <t>DZIAŁ 853</t>
  </si>
  <si>
    <t>do Uchwały RM</t>
  </si>
  <si>
    <t>0</t>
  </si>
  <si>
    <t xml:space="preserve">  </t>
  </si>
  <si>
    <t xml:space="preserve">Zmiany w planie dochodów budżetowych na 2003 rok </t>
  </si>
  <si>
    <t>203</t>
  </si>
  <si>
    <t>Dotacje celowe otrzymane z budżetu państwa na realizację własnych zadań bieżących gmin(związków gmin)</t>
  </si>
  <si>
    <t>z dnia  23 kwietnia 2003 r.</t>
  </si>
  <si>
    <t>Pozostała działalność</t>
  </si>
  <si>
    <t>Środki na dofinansowanie własnych zadań bieżących gmin (związków gmin), powiatów (związków powiatów), samorządów województw, pozyskane z innych źródeł.</t>
  </si>
  <si>
    <t>DZIAŁ 900</t>
  </si>
  <si>
    <t>GOSPODARKA KOMUNALNA I OCHRONA ŚRODOWISKA</t>
  </si>
  <si>
    <t>Oświetlenie ulic, placów i dróg</t>
  </si>
  <si>
    <t>DZIAŁ 801</t>
  </si>
  <si>
    <t>OŚWIATA I WYCHOWANIE</t>
  </si>
  <si>
    <t>80101</t>
  </si>
  <si>
    <t>Szkoły podstawowe</t>
  </si>
  <si>
    <t>270</t>
  </si>
  <si>
    <t>232</t>
  </si>
  <si>
    <t>Dotacje celowe otrzymane z powiatu na zadania bieżące realizowane na podstawie porozumień(umów) między jednostkami samorządu terytorialnego</t>
  </si>
  <si>
    <t>DZIAŁ 756</t>
  </si>
  <si>
    <t>DOCHODY OD OSÓB PRAWNYCH, OD OSÓB FIZYCZNYCH I OD INNYCH JEDNOSTEK NIE POSIADAJĄCYCH OSOBOWOŚCI PRAWNEJ</t>
  </si>
  <si>
    <t>75615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</si>
  <si>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</si>
  <si>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</si>
  <si>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</si>
  <si>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032</t>
  </si>
  <si>
    <t>Podatek rolny</t>
  </si>
  <si>
    <t>75616</t>
  </si>
  <si>
    <t>Wpływy z podatku rolnego, podatku leśnego, podatku od spadków i darowizn, podatku od czynności cywilnoprawnych oraz podatków i opłat lokalnych od osób fizycznych</t>
  </si>
  <si>
    <t>DZIAŁ 754</t>
  </si>
  <si>
    <t>BEZPIECZEŃSTWO PUBLICZNE I OCHRONA PRZECIWPOŻAROWA</t>
  </si>
  <si>
    <t>75495</t>
  </si>
  <si>
    <t>096</t>
  </si>
  <si>
    <t>6310</t>
  </si>
  <si>
    <t>Dotacje celowe otrzymane z budżetu państwa na inwestycje i zakupy inwestycyjne z zakresu administracji rządowej oraz innych zadań zleconych gminom ustawami</t>
  </si>
  <si>
    <t>Otrzymane spadki, zapisy i darowizny w postaci pieniężnej</t>
  </si>
  <si>
    <t>033</t>
  </si>
  <si>
    <t>Podatek leśny</t>
  </si>
  <si>
    <t>034</t>
  </si>
  <si>
    <t>Podatek od środków transportowych</t>
  </si>
  <si>
    <t>Zasiłki rodzinne, pielegnacyjne i wychowawcze</t>
  </si>
  <si>
    <t>201</t>
  </si>
  <si>
    <t>Dotacje celowe otrzymane z budżetu państwa na realizację zadań bieżących z zakresu administracji rządowej oraz innych zadań zleconych gminie(związkom gmin) ustawami</t>
  </si>
  <si>
    <t>DZIAŁ 750</t>
  </si>
  <si>
    <t>ADMINISTRACJA PUBLICZNA</t>
  </si>
  <si>
    <t>75023</t>
  </si>
  <si>
    <t>Urzedy gmin ( miast i miast na prawach powiatu)</t>
  </si>
  <si>
    <t>Środki na dofinansowanie własnych zadań bieżących gmin ( związków gmin), powiatów (związków powiatów), samorządów województw, pozyskane z innych źródeł</t>
  </si>
  <si>
    <t>Nr IX/52/ 2003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</si>
</sst>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3" fontId="5" fillId="0" borderId="2" xfId="15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2" xfId="15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75" zoomScaleNormal="75" zoomScaleSheetLayoutView="50" workbookViewId="0" topLeftCell="B1">
      <selection activeCell="C3" sqref="C3"/>
    </sheetView>
  </sheetViews>
  <sheetFormatPr defaultColWidth="9.00390625" defaultRowHeight="12.75"/>
  <cols>
    <col min="1" max="1" width="12.375" style="19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" width="20.00390625" style="0" customWidth="1"/>
  </cols>
  <sheetData>
    <row r="1" spans="1:7" s="15" customFormat="1" ht="26.25">
      <c r="A1" s="58" t="s">
        <v>17</v>
      </c>
      <c r="B1" s="59"/>
      <c r="C1" s="59"/>
      <c r="D1" s="59"/>
      <c r="E1" s="59"/>
      <c r="F1" s="59"/>
      <c r="G1" s="1" t="s">
        <v>9</v>
      </c>
    </row>
    <row r="2" spans="1:7" s="2" customFormat="1" ht="15.75">
      <c r="A2" s="18"/>
      <c r="B2" s="3"/>
      <c r="C2" s="3"/>
      <c r="D2" s="3"/>
      <c r="E2" s="3"/>
      <c r="F2" s="3"/>
      <c r="G2" s="1" t="s">
        <v>14</v>
      </c>
    </row>
    <row r="3" spans="1:7" s="2" customFormat="1" ht="15.75">
      <c r="A3" s="18"/>
      <c r="B3" s="3"/>
      <c r="C3" s="3"/>
      <c r="D3" s="3"/>
      <c r="E3" s="3"/>
      <c r="F3" s="3"/>
      <c r="G3" s="1" t="s">
        <v>0</v>
      </c>
    </row>
    <row r="4" spans="1:7" s="2" customFormat="1" ht="15.75">
      <c r="A4" s="18"/>
      <c r="B4" s="3"/>
      <c r="C4" s="3"/>
      <c r="D4" s="3" t="s">
        <v>16</v>
      </c>
      <c r="E4" s="3"/>
      <c r="F4" s="3"/>
      <c r="G4" s="1" t="s">
        <v>62</v>
      </c>
    </row>
    <row r="5" spans="1:7" s="2" customFormat="1" ht="15.75">
      <c r="A5" s="18"/>
      <c r="B5" s="3"/>
      <c r="C5" s="3"/>
      <c r="D5" s="3"/>
      <c r="E5" s="3"/>
      <c r="F5" s="3"/>
      <c r="G5" s="1" t="s">
        <v>20</v>
      </c>
    </row>
    <row r="6" spans="1:7" s="40" customFormat="1" ht="30" customHeight="1" thickBot="1">
      <c r="A6" s="20" t="s">
        <v>1</v>
      </c>
      <c r="B6" s="20" t="s">
        <v>8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</row>
    <row r="7" spans="1:7" s="41" customFormat="1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s="10" customFormat="1" ht="15.75" hidden="1">
      <c r="A8" s="36" t="s">
        <v>10</v>
      </c>
      <c r="B8" s="37"/>
      <c r="C8" s="38" t="s">
        <v>11</v>
      </c>
      <c r="D8" s="39"/>
      <c r="E8" s="39">
        <v>21625</v>
      </c>
      <c r="F8" s="39"/>
      <c r="G8" s="39">
        <f>D8+E8-F8</f>
        <v>21625</v>
      </c>
    </row>
    <row r="9" spans="1:7" s="24" customFormat="1" ht="15.75">
      <c r="A9" s="21" t="s">
        <v>57</v>
      </c>
      <c r="B9" s="22"/>
      <c r="C9" s="28" t="s">
        <v>58</v>
      </c>
      <c r="D9" s="29">
        <v>161460</v>
      </c>
      <c r="E9" s="9">
        <f>E11</f>
        <v>3000</v>
      </c>
      <c r="F9" s="9">
        <f>F11</f>
        <v>0</v>
      </c>
      <c r="G9" s="9">
        <f>D9+E9-F9</f>
        <v>164460</v>
      </c>
    </row>
    <row r="10" spans="1:7" s="24" customFormat="1" ht="15.75">
      <c r="A10" s="21"/>
      <c r="B10" s="22"/>
      <c r="C10" s="28"/>
      <c r="D10" s="29"/>
      <c r="E10" s="9"/>
      <c r="F10" s="30"/>
      <c r="G10" s="9"/>
    </row>
    <row r="11" spans="1:7" s="24" customFormat="1" ht="33.75" customHeight="1">
      <c r="A11" s="21" t="s">
        <v>59</v>
      </c>
      <c r="B11" s="22"/>
      <c r="C11" s="28" t="s">
        <v>60</v>
      </c>
      <c r="D11" s="29">
        <v>161460</v>
      </c>
      <c r="E11" s="29">
        <f>E13</f>
        <v>3000</v>
      </c>
      <c r="F11" s="29">
        <f>F13</f>
        <v>0</v>
      </c>
      <c r="G11" s="9">
        <f>D11+E11-F11</f>
        <v>164460</v>
      </c>
    </row>
    <row r="12" spans="1:7" s="24" customFormat="1" ht="15.75">
      <c r="A12" s="21"/>
      <c r="B12" s="22"/>
      <c r="C12" s="28"/>
      <c r="D12" s="29"/>
      <c r="E12" s="29"/>
      <c r="F12" s="29"/>
      <c r="G12" s="9"/>
    </row>
    <row r="13" spans="1:7" s="24" customFormat="1" ht="63">
      <c r="A13" s="21"/>
      <c r="B13" s="22" t="s">
        <v>30</v>
      </c>
      <c r="C13" s="23" t="s">
        <v>61</v>
      </c>
      <c r="D13" s="25">
        <v>0</v>
      </c>
      <c r="E13" s="25">
        <v>3000</v>
      </c>
      <c r="F13" s="25">
        <v>0</v>
      </c>
      <c r="G13" s="12">
        <f>D13+E13-F13</f>
        <v>3000</v>
      </c>
    </row>
    <row r="14" spans="1:7" s="10" customFormat="1" ht="15.75">
      <c r="A14" s="36"/>
      <c r="B14" s="37"/>
      <c r="C14" s="38"/>
      <c r="D14" s="39"/>
      <c r="E14" s="39"/>
      <c r="F14" s="39"/>
      <c r="G14" s="39"/>
    </row>
    <row r="15" spans="1:7" s="24" customFormat="1" ht="63">
      <c r="A15" s="21" t="s">
        <v>33</v>
      </c>
      <c r="B15" s="22"/>
      <c r="C15" s="28" t="s">
        <v>34</v>
      </c>
      <c r="D15" s="29">
        <v>7095327</v>
      </c>
      <c r="E15" s="9">
        <f>E17+E24</f>
        <v>256000</v>
      </c>
      <c r="F15" s="9">
        <f>F17+F24</f>
        <v>194000</v>
      </c>
      <c r="G15" s="9">
        <f>D15+E15-F15</f>
        <v>7157327</v>
      </c>
    </row>
    <row r="16" spans="1:7" s="24" customFormat="1" ht="15.75">
      <c r="A16" s="21"/>
      <c r="B16" s="22"/>
      <c r="C16" s="28"/>
      <c r="D16" s="29"/>
      <c r="E16" s="9"/>
      <c r="F16" s="30"/>
      <c r="G16" s="9"/>
    </row>
    <row r="17" spans="1:7" s="24" customFormat="1" ht="63">
      <c r="A17" s="21" t="s">
        <v>35</v>
      </c>
      <c r="B17" s="22"/>
      <c r="C17" s="28" t="s">
        <v>36</v>
      </c>
      <c r="D17" s="29">
        <v>2681900</v>
      </c>
      <c r="E17" s="29">
        <f>E20+E19+E20+E21+E22</f>
        <v>93300</v>
      </c>
      <c r="F17" s="29">
        <f>F19+F20+F21+F22</f>
        <v>20100</v>
      </c>
      <c r="G17" s="9">
        <f>D17+E17-F17</f>
        <v>2755100</v>
      </c>
    </row>
    <row r="18" spans="1:7" s="24" customFormat="1" ht="15.75">
      <c r="A18" s="21"/>
      <c r="B18" s="22"/>
      <c r="C18" s="28"/>
      <c r="D18" s="29"/>
      <c r="E18" s="29"/>
      <c r="F18" s="29"/>
      <c r="G18" s="9"/>
    </row>
    <row r="19" spans="1:7" s="24" customFormat="1" ht="15.75">
      <c r="A19" s="21"/>
      <c r="B19" s="22" t="s">
        <v>37</v>
      </c>
      <c r="C19" s="23" t="s">
        <v>38</v>
      </c>
      <c r="D19" s="25">
        <v>2375800</v>
      </c>
      <c r="E19" s="25">
        <v>89700</v>
      </c>
      <c r="F19" s="25">
        <v>0</v>
      </c>
      <c r="G19" s="12">
        <f>D19+E19-F19</f>
        <v>2465500</v>
      </c>
    </row>
    <row r="20" spans="1:7" s="6" customFormat="1" ht="15.75">
      <c r="A20" s="52"/>
      <c r="B20" s="52" t="s">
        <v>39</v>
      </c>
      <c r="C20" s="53" t="s">
        <v>40</v>
      </c>
      <c r="D20" s="54">
        <v>123000</v>
      </c>
      <c r="E20" s="54">
        <v>0</v>
      </c>
      <c r="F20" s="54">
        <v>1000</v>
      </c>
      <c r="G20" s="12">
        <f>D20+E20-F20</f>
        <v>122000</v>
      </c>
    </row>
    <row r="21" spans="1:7" s="6" customFormat="1" ht="15.75">
      <c r="A21" s="52"/>
      <c r="B21" s="52" t="s">
        <v>50</v>
      </c>
      <c r="C21" s="53" t="s">
        <v>51</v>
      </c>
      <c r="D21" s="54">
        <v>91400</v>
      </c>
      <c r="E21" s="54">
        <v>0</v>
      </c>
      <c r="F21" s="54">
        <v>19100</v>
      </c>
      <c r="G21" s="12">
        <f>D21+E21-F21</f>
        <v>72300</v>
      </c>
    </row>
    <row r="22" spans="1:7" s="6" customFormat="1" ht="15.75">
      <c r="A22" s="52"/>
      <c r="B22" s="52" t="s">
        <v>52</v>
      </c>
      <c r="C22" s="53" t="s">
        <v>53</v>
      </c>
      <c r="D22" s="54">
        <v>76600</v>
      </c>
      <c r="E22" s="54">
        <v>3600</v>
      </c>
      <c r="F22" s="54">
        <v>0</v>
      </c>
      <c r="G22" s="12">
        <f>D22+E22-F22</f>
        <v>80200</v>
      </c>
    </row>
    <row r="23" spans="1:7" s="6" customFormat="1" ht="15.75" customHeight="1">
      <c r="A23" s="52"/>
      <c r="B23" s="52"/>
      <c r="C23" s="53"/>
      <c r="D23" s="54"/>
      <c r="E23" s="54"/>
      <c r="F23" s="54"/>
      <c r="G23" s="12"/>
    </row>
    <row r="24" spans="1:7" s="24" customFormat="1" ht="63">
      <c r="A24" s="21" t="s">
        <v>41</v>
      </c>
      <c r="B24" s="22"/>
      <c r="C24" s="28" t="s">
        <v>42</v>
      </c>
      <c r="D24" s="29">
        <v>1885700</v>
      </c>
      <c r="E24" s="29">
        <f>E27+E26+E28+E29</f>
        <v>162700</v>
      </c>
      <c r="F24" s="29">
        <f>F27+F26+F28+F29</f>
        <v>173900</v>
      </c>
      <c r="G24" s="9">
        <f>D24+E24-F24</f>
        <v>1874500</v>
      </c>
    </row>
    <row r="25" spans="1:7" s="24" customFormat="1" ht="15.75">
      <c r="A25" s="21"/>
      <c r="B25" s="22"/>
      <c r="C25" s="28"/>
      <c r="D25" s="29"/>
      <c r="E25" s="29"/>
      <c r="F25" s="29"/>
      <c r="G25" s="9"/>
    </row>
    <row r="26" spans="1:7" s="24" customFormat="1" ht="15.75">
      <c r="A26" s="21"/>
      <c r="B26" s="22" t="s">
        <v>37</v>
      </c>
      <c r="C26" s="23" t="s">
        <v>38</v>
      </c>
      <c r="D26" s="25">
        <v>1006600</v>
      </c>
      <c r="E26" s="25">
        <v>0</v>
      </c>
      <c r="F26" s="25">
        <v>172200</v>
      </c>
      <c r="G26" s="12">
        <f>D26+E26-F26</f>
        <v>834400</v>
      </c>
    </row>
    <row r="27" spans="1:7" s="6" customFormat="1" ht="15.75">
      <c r="A27" s="52"/>
      <c r="B27" s="52" t="s">
        <v>39</v>
      </c>
      <c r="C27" s="53" t="s">
        <v>40</v>
      </c>
      <c r="D27" s="54">
        <v>507500</v>
      </c>
      <c r="E27" s="54">
        <v>156500</v>
      </c>
      <c r="F27" s="54">
        <v>0</v>
      </c>
      <c r="G27" s="12">
        <f>D27+E27-F27</f>
        <v>664000</v>
      </c>
    </row>
    <row r="28" spans="1:7" s="6" customFormat="1" ht="15.75">
      <c r="A28" s="52"/>
      <c r="B28" s="52" t="s">
        <v>50</v>
      </c>
      <c r="C28" s="53" t="s">
        <v>51</v>
      </c>
      <c r="D28" s="54">
        <v>0</v>
      </c>
      <c r="E28" s="54">
        <v>6200</v>
      </c>
      <c r="F28" s="54">
        <v>0</v>
      </c>
      <c r="G28" s="12">
        <f>D28+E28-F28</f>
        <v>6200</v>
      </c>
    </row>
    <row r="29" spans="1:7" s="6" customFormat="1" ht="15.75">
      <c r="A29" s="52"/>
      <c r="B29" s="52" t="s">
        <v>52</v>
      </c>
      <c r="C29" s="53" t="s">
        <v>53</v>
      </c>
      <c r="D29" s="54">
        <v>115000</v>
      </c>
      <c r="E29" s="54">
        <v>0</v>
      </c>
      <c r="F29" s="54">
        <v>1700</v>
      </c>
      <c r="G29" s="12">
        <f>D29+E29-F29</f>
        <v>113300</v>
      </c>
    </row>
    <row r="30" spans="1:7" s="6" customFormat="1" ht="15.75">
      <c r="A30" s="52"/>
      <c r="B30" s="52"/>
      <c r="C30" s="53"/>
      <c r="D30" s="54"/>
      <c r="E30" s="54"/>
      <c r="F30" s="54"/>
      <c r="G30" s="12"/>
    </row>
    <row r="31" spans="1:7" s="24" customFormat="1" ht="31.5">
      <c r="A31" s="21" t="s">
        <v>43</v>
      </c>
      <c r="B31" s="22"/>
      <c r="C31" s="28" t="s">
        <v>44</v>
      </c>
      <c r="D31" s="29">
        <v>0</v>
      </c>
      <c r="E31" s="9">
        <f>E33</f>
        <v>53126</v>
      </c>
      <c r="F31" s="9">
        <f>F33</f>
        <v>0</v>
      </c>
      <c r="G31" s="9">
        <f>D31+E31-F31</f>
        <v>53126</v>
      </c>
    </row>
    <row r="32" spans="1:7" s="24" customFormat="1" ht="15.75">
      <c r="A32" s="21"/>
      <c r="B32" s="22"/>
      <c r="C32" s="28"/>
      <c r="D32" s="29"/>
      <c r="E32" s="9"/>
      <c r="F32" s="30"/>
      <c r="G32" s="9"/>
    </row>
    <row r="33" spans="1:7" s="24" customFormat="1" ht="15.75">
      <c r="A33" s="21" t="s">
        <v>45</v>
      </c>
      <c r="B33" s="22"/>
      <c r="C33" s="28" t="s">
        <v>21</v>
      </c>
      <c r="D33" s="29">
        <v>0</v>
      </c>
      <c r="E33" s="29">
        <f>E35+E34</f>
        <v>53126</v>
      </c>
      <c r="F33" s="29">
        <f>F35+F34</f>
        <v>0</v>
      </c>
      <c r="G33" s="9">
        <f>D33+E33-F33</f>
        <v>53126</v>
      </c>
    </row>
    <row r="34" spans="1:7" s="24" customFormat="1" ht="31.5">
      <c r="A34" s="21"/>
      <c r="B34" s="22" t="s">
        <v>46</v>
      </c>
      <c r="C34" s="23" t="s">
        <v>49</v>
      </c>
      <c r="D34" s="25">
        <v>0</v>
      </c>
      <c r="E34" s="25">
        <v>53126</v>
      </c>
      <c r="F34" s="25">
        <v>0</v>
      </c>
      <c r="G34" s="12">
        <f>D34+E34-F34</f>
        <v>53126</v>
      </c>
    </row>
    <row r="35" spans="1:7" s="6" customFormat="1" ht="15.75">
      <c r="A35" s="52"/>
      <c r="B35" s="52"/>
      <c r="C35" s="53"/>
      <c r="D35" s="54"/>
      <c r="E35" s="54"/>
      <c r="F35" s="54"/>
      <c r="G35" s="54"/>
    </row>
    <row r="36" spans="1:7" s="24" customFormat="1" ht="27.75" customHeight="1">
      <c r="A36" s="21" t="s">
        <v>26</v>
      </c>
      <c r="B36" s="22"/>
      <c r="C36" s="28" t="s">
        <v>27</v>
      </c>
      <c r="D36" s="29">
        <v>32250</v>
      </c>
      <c r="E36" s="9">
        <f>E38</f>
        <v>7890</v>
      </c>
      <c r="F36" s="9">
        <f>F38</f>
        <v>0</v>
      </c>
      <c r="G36" s="9">
        <f>D36+E36-F36</f>
        <v>40140</v>
      </c>
    </row>
    <row r="37" spans="1:7" s="24" customFormat="1" ht="15.75">
      <c r="A37" s="21"/>
      <c r="B37" s="22"/>
      <c r="C37" s="28"/>
      <c r="D37" s="29"/>
      <c r="E37" s="9"/>
      <c r="F37" s="30"/>
      <c r="G37" s="9"/>
    </row>
    <row r="38" spans="1:7" s="24" customFormat="1" ht="15.75">
      <c r="A38" s="21" t="s">
        <v>28</v>
      </c>
      <c r="B38" s="22"/>
      <c r="C38" s="28" t="s">
        <v>29</v>
      </c>
      <c r="D38" s="29">
        <v>7250</v>
      </c>
      <c r="E38" s="29">
        <f>E41+E39</f>
        <v>7890</v>
      </c>
      <c r="F38" s="29">
        <f>F41+F39</f>
        <v>0</v>
      </c>
      <c r="G38" s="9">
        <f>D38+E38-F38</f>
        <v>15140</v>
      </c>
    </row>
    <row r="39" spans="1:7" s="24" customFormat="1" ht="63">
      <c r="A39" s="21"/>
      <c r="B39" s="22" t="s">
        <v>31</v>
      </c>
      <c r="C39" s="23" t="s">
        <v>32</v>
      </c>
      <c r="D39" s="25">
        <v>0</v>
      </c>
      <c r="E39" s="25">
        <v>4695</v>
      </c>
      <c r="F39" s="25">
        <v>0</v>
      </c>
      <c r="G39" s="12">
        <f>D39+E39-F39</f>
        <v>4695</v>
      </c>
    </row>
    <row r="40" spans="1:7" s="24" customFormat="1" ht="15.75">
      <c r="A40" s="21"/>
      <c r="B40" s="22"/>
      <c r="C40" s="23"/>
      <c r="D40" s="25"/>
      <c r="E40" s="25"/>
      <c r="F40" s="25"/>
      <c r="G40" s="12"/>
    </row>
    <row r="41" spans="1:7" s="24" customFormat="1" ht="63">
      <c r="A41" s="21"/>
      <c r="B41" s="22" t="s">
        <v>30</v>
      </c>
      <c r="C41" s="11" t="s">
        <v>22</v>
      </c>
      <c r="D41" s="25">
        <v>0</v>
      </c>
      <c r="E41" s="12">
        <v>3195</v>
      </c>
      <c r="F41" s="26">
        <v>0</v>
      </c>
      <c r="G41" s="12">
        <f>D41+E41-F41</f>
        <v>3195</v>
      </c>
    </row>
    <row r="42" spans="1:7" s="24" customFormat="1" ht="15.75">
      <c r="A42" s="21"/>
      <c r="B42" s="22"/>
      <c r="C42" s="23"/>
      <c r="D42" s="25"/>
      <c r="E42" s="12"/>
      <c r="F42" s="26"/>
      <c r="G42" s="12"/>
    </row>
    <row r="43" spans="1:7" s="6" customFormat="1" ht="18" customHeight="1">
      <c r="A43" s="7" t="s">
        <v>13</v>
      </c>
      <c r="B43" s="5"/>
      <c r="C43" s="14" t="s">
        <v>12</v>
      </c>
      <c r="D43" s="8">
        <v>2428830</v>
      </c>
      <c r="E43" s="8">
        <f>E48+E45</f>
        <v>225700</v>
      </c>
      <c r="F43" s="8">
        <f>F48</f>
        <v>0</v>
      </c>
      <c r="G43" s="9">
        <f>D43+E43-F43</f>
        <v>2654530</v>
      </c>
    </row>
    <row r="44" spans="1:7" s="6" customFormat="1" ht="18" customHeight="1">
      <c r="A44" s="7"/>
      <c r="B44" s="5"/>
      <c r="C44" s="14"/>
      <c r="D44" s="8"/>
      <c r="E44" s="8"/>
      <c r="F44" s="8"/>
      <c r="G44" s="9"/>
    </row>
    <row r="45" spans="1:7" s="6" customFormat="1" ht="15.75">
      <c r="A45" s="7">
        <v>85316</v>
      </c>
      <c r="B45" s="5"/>
      <c r="C45" s="14" t="s">
        <v>54</v>
      </c>
      <c r="D45" s="30">
        <f>D46</f>
        <v>20300</v>
      </c>
      <c r="E45" s="30">
        <f>E46</f>
        <v>22800</v>
      </c>
      <c r="F45" s="30" t="str">
        <f>F46</f>
        <v>0</v>
      </c>
      <c r="G45" s="9">
        <f>D45+E45-F45</f>
        <v>43100</v>
      </c>
    </row>
    <row r="46" spans="1:7" s="24" customFormat="1" ht="63">
      <c r="A46" s="13"/>
      <c r="B46" s="22" t="s">
        <v>55</v>
      </c>
      <c r="C46" s="11" t="s">
        <v>56</v>
      </c>
      <c r="D46" s="26">
        <v>20300</v>
      </c>
      <c r="E46" s="26">
        <v>22800</v>
      </c>
      <c r="F46" s="31" t="s">
        <v>15</v>
      </c>
      <c r="G46" s="12">
        <f>D46+E46-F46</f>
        <v>43100</v>
      </c>
    </row>
    <row r="47" spans="1:7" s="6" customFormat="1" ht="15.75">
      <c r="A47" s="7"/>
      <c r="B47" s="5"/>
      <c r="C47" s="14"/>
      <c r="D47" s="8"/>
      <c r="E47" s="8"/>
      <c r="F47" s="8"/>
      <c r="G47" s="9"/>
    </row>
    <row r="48" spans="1:7" s="6" customFormat="1" ht="15.75">
      <c r="A48" s="7">
        <v>85395</v>
      </c>
      <c r="B48" s="5"/>
      <c r="C48" s="14" t="s">
        <v>21</v>
      </c>
      <c r="D48" s="30">
        <f>D49</f>
        <v>0</v>
      </c>
      <c r="E48" s="30">
        <f>E49+E51</f>
        <v>202900</v>
      </c>
      <c r="F48" s="30">
        <f>F49+F51</f>
        <v>0</v>
      </c>
      <c r="G48" s="9">
        <f>D48+E48-F48</f>
        <v>202900</v>
      </c>
    </row>
    <row r="49" spans="1:7" s="24" customFormat="1" ht="47.25">
      <c r="A49" s="13"/>
      <c r="B49" s="22" t="s">
        <v>18</v>
      </c>
      <c r="C49" s="11" t="s">
        <v>19</v>
      </c>
      <c r="D49" s="26">
        <v>0</v>
      </c>
      <c r="E49" s="26">
        <v>181000</v>
      </c>
      <c r="F49" s="31" t="s">
        <v>15</v>
      </c>
      <c r="G49" s="12">
        <f>D49+E49-F49</f>
        <v>181000</v>
      </c>
    </row>
    <row r="50" spans="1:7" s="24" customFormat="1" ht="15.75">
      <c r="A50" s="55"/>
      <c r="B50" s="56"/>
      <c r="C50" s="11"/>
      <c r="D50" s="43"/>
      <c r="E50" s="43"/>
      <c r="F50" s="57"/>
      <c r="G50" s="12"/>
    </row>
    <row r="51" spans="1:7" s="6" customFormat="1" ht="63">
      <c r="A51" s="32"/>
      <c r="B51" s="16">
        <v>270</v>
      </c>
      <c r="C51" s="11" t="s">
        <v>22</v>
      </c>
      <c r="D51" s="42">
        <v>0</v>
      </c>
      <c r="E51" s="43">
        <v>21900</v>
      </c>
      <c r="F51" s="43">
        <v>0</v>
      </c>
      <c r="G51" s="26">
        <f>D51+E51-F51</f>
        <v>21900</v>
      </c>
    </row>
    <row r="52" spans="1:7" s="6" customFormat="1" ht="15.75">
      <c r="A52" s="32"/>
      <c r="B52" s="16"/>
      <c r="C52" s="17"/>
      <c r="D52" s="42"/>
      <c r="E52" s="43"/>
      <c r="F52" s="43"/>
      <c r="G52" s="26"/>
    </row>
    <row r="53" spans="1:7" s="6" customFormat="1" ht="31.5">
      <c r="A53" s="32" t="s">
        <v>23</v>
      </c>
      <c r="B53" s="16"/>
      <c r="C53" s="33" t="s">
        <v>24</v>
      </c>
      <c r="D53" s="34">
        <v>278934</v>
      </c>
      <c r="E53" s="35">
        <f>E55</f>
        <v>30000</v>
      </c>
      <c r="F53" s="44" t="str">
        <f>F55</f>
        <v>0</v>
      </c>
      <c r="G53" s="51">
        <f>D53+E53-F53</f>
        <v>308934</v>
      </c>
    </row>
    <row r="54" spans="1:7" s="6" customFormat="1" ht="15.75">
      <c r="A54" s="32"/>
      <c r="B54" s="16"/>
      <c r="C54" s="33"/>
      <c r="D54" s="34"/>
      <c r="E54" s="35"/>
      <c r="F54" s="44"/>
      <c r="G54" s="35"/>
    </row>
    <row r="55" spans="1:7" s="6" customFormat="1" ht="15.75">
      <c r="A55" s="32">
        <v>90015</v>
      </c>
      <c r="B55" s="16"/>
      <c r="C55" s="33" t="s">
        <v>25</v>
      </c>
      <c r="D55" s="34">
        <v>100000</v>
      </c>
      <c r="E55" s="35">
        <f>E56</f>
        <v>30000</v>
      </c>
      <c r="F55" s="44" t="str">
        <f>F56</f>
        <v>0</v>
      </c>
      <c r="G55" s="12">
        <f>D55+E55-F55</f>
        <v>130000</v>
      </c>
    </row>
    <row r="56" spans="1:7" s="24" customFormat="1" ht="63">
      <c r="A56" s="13"/>
      <c r="B56" s="22" t="s">
        <v>47</v>
      </c>
      <c r="C56" s="11" t="s">
        <v>48</v>
      </c>
      <c r="D56" s="26">
        <v>0</v>
      </c>
      <c r="E56" s="26">
        <v>30000</v>
      </c>
      <c r="F56" s="31" t="s">
        <v>15</v>
      </c>
      <c r="G56" s="12">
        <f>D56+E56-F56</f>
        <v>30000</v>
      </c>
    </row>
    <row r="57" spans="1:7" s="6" customFormat="1" ht="15.75">
      <c r="A57" s="32"/>
      <c r="B57" s="32"/>
      <c r="C57" s="17"/>
      <c r="D57" s="48"/>
      <c r="E57" s="49"/>
      <c r="F57" s="49"/>
      <c r="G57" s="49"/>
    </row>
    <row r="58" spans="1:7" s="50" customFormat="1" ht="15.75">
      <c r="A58" s="4"/>
      <c r="B58" s="7"/>
      <c r="C58" s="4" t="s">
        <v>7</v>
      </c>
      <c r="D58" s="9">
        <v>18164402</v>
      </c>
      <c r="E58" s="9">
        <f>E15+E31+E36+E43+E53+E9</f>
        <v>575716</v>
      </c>
      <c r="F58" s="9">
        <f>F15+F31+F36+F43+F53+F9</f>
        <v>194000</v>
      </c>
      <c r="G58" s="9">
        <f>D58+E58-F58</f>
        <v>18546118</v>
      </c>
    </row>
    <row r="59" spans="3:7" s="45" customFormat="1" ht="15.75">
      <c r="C59" s="46"/>
      <c r="G59" s="47"/>
    </row>
  </sheetData>
  <mergeCells count="1">
    <mergeCell ref="A1:F1"/>
  </mergeCells>
  <printOptions horizontalCentered="1"/>
  <pageMargins left="0.984251968503937" right="0.7874015748031497" top="0.984251968503937" bottom="0.984251968503937" header="0.5118110236220472" footer="0.5118110236220472"/>
  <pageSetup horizontalDpi="144" verticalDpi="144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2003-04-01T12:11:16Z</cp:lastPrinted>
  <dcterms:created xsi:type="dcterms:W3CDTF">2000-11-16T08:27:55Z</dcterms:created>
  <dcterms:modified xsi:type="dcterms:W3CDTF">2007-04-20T12:43:37Z</dcterms:modified>
  <cp:category/>
  <cp:version/>
  <cp:contentType/>
  <cp:contentStatus/>
</cp:coreProperties>
</file>