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65506" windowWidth="11325" windowHeight="63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<sst xmlns="http://schemas.openxmlformats.org/spreadsheetml/2006/main" count="125" uniqueCount="96">
  <si>
    <t>w Sępólnie Krajeńskim</t>
  </si>
  <si>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</si>
  <si>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</si>
  <si>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</si>
  <si>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</si>
  <si>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</si>
  <si>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</si>
  <si>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</si>
  <si>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</si>
  <si>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Załącznik Nr 1 </t>
  </si>
  <si>
    <t>75108</t>
  </si>
  <si>
    <t>Wybory do Sejmu i Senatu</t>
  </si>
  <si>
    <t>do Uchwały RM</t>
  </si>
  <si>
    <t xml:space="preserve">  </t>
  </si>
  <si>
    <t xml:space="preserve">Zmiany w planie dochodów budżetowych na 2003 rok </t>
  </si>
  <si>
    <t>DZIAŁ 801</t>
  </si>
  <si>
    <t>OŚWIATA I WYCHOWANIE</t>
  </si>
  <si>
    <t>80101</t>
  </si>
  <si>
    <t>Szkoły podstawowe</t>
  </si>
  <si>
    <t>232</t>
  </si>
  <si>
    <t>Dotacje celowe otrzymane z powiatu na zadania bieżące realizowane na podstawie porozumień(umów) między jednostkami samorządu terytorialnego</t>
  </si>
  <si>
    <t>201</t>
  </si>
  <si>
    <t>Dotacje celowe otrzymane z budżetu państwa na realizację zadań bieżących z zakresu administracji rządowej oraz innych zadań zleconych gminie(związkom gmin) ustawami</t>
  </si>
  <si>
    <t>DZIAŁ 750</t>
  </si>
  <si>
    <t>ADMINISTRACJA PUBLICZNA</t>
  </si>
  <si>
    <t>75023</t>
  </si>
  <si>
    <t>Urzedy gmin ( miast i miast na prawach powiatu)</t>
  </si>
  <si>
    <t>Przewodniczący Rady Miejskiej</t>
  </si>
  <si>
    <t>Edaward Stachowicz</t>
  </si>
  <si>
    <t>DZIAŁ 853</t>
  </si>
  <si>
    <t>OPIEKA SPOŁECZNA</t>
  </si>
  <si>
    <t>85316</t>
  </si>
  <si>
    <t>Zasiłki rodzinne, pielęgnacyjne i wychowawcze</t>
  </si>
  <si>
    <t>Pozostała działalność</t>
  </si>
  <si>
    <t>Edward Stachowicz</t>
  </si>
  <si>
    <t>85319</t>
  </si>
  <si>
    <t>Ośrodki pomocy społecznej</t>
  </si>
  <si>
    <t>DZIAŁ 700</t>
  </si>
  <si>
    <t>GOSPODARKA MIESZKANIOWA</t>
  </si>
  <si>
    <t>70095</t>
  </si>
  <si>
    <t>85314</t>
  </si>
  <si>
    <t>Zasiłki i pomoc w naturze oraz skladki na ubezpieczenie społeczne</t>
  </si>
  <si>
    <t>DZIAŁ 854</t>
  </si>
  <si>
    <t>EDUKACYJNA OPIEKA WYCHOWAWCZA</t>
  </si>
  <si>
    <t>85404</t>
  </si>
  <si>
    <t>Przedszkola</t>
  </si>
  <si>
    <t>85407</t>
  </si>
  <si>
    <t>Placówki wychowania pozaszkolnego</t>
  </si>
  <si>
    <t>244</t>
  </si>
  <si>
    <t>Dotacje otrzymane z funduszy celowych na realizację zadań bieżących jednostek sektora finansów publicznych</t>
  </si>
  <si>
    <t>DZIAŁ 900</t>
  </si>
  <si>
    <t>GOSPODARKA KOMUNALNA I OCHRONA ŚRODOWISKA</t>
  </si>
  <si>
    <t>90001</t>
  </si>
  <si>
    <t>90002</t>
  </si>
  <si>
    <t>Gospodarka odpadami</t>
  </si>
  <si>
    <t>Gospodarka ściekowa i ochrona wód</t>
  </si>
  <si>
    <t>2033</t>
  </si>
  <si>
    <t>Dotacje celowe przekazane z budżetu państwa na realizację własnych zadań bieżących gmin (związków gmin)</t>
  </si>
  <si>
    <t>DZIAŁ 921</t>
  </si>
  <si>
    <t>KULTURA I OCHRONA DZIEDZICTWA NARODOWEGO</t>
  </si>
  <si>
    <t>92109</t>
  </si>
  <si>
    <t>Domy i ośrodki kultury, świetlice i kluby</t>
  </si>
  <si>
    <t>270</t>
  </si>
  <si>
    <t>Środki na dofinansowanie własnych zadań bieżących gmin (związków gmin), powiatów           ( związków powiatów), samorządów województw, pozyskane z innych źródeł</t>
  </si>
  <si>
    <t>DZIAŁ 758</t>
  </si>
  <si>
    <t>RÓŻNE ROZLICZENIA</t>
  </si>
  <si>
    <t>75805</t>
  </si>
  <si>
    <t>Część rekompensująca subwencji ogólnej dla gmin</t>
  </si>
  <si>
    <t>292</t>
  </si>
  <si>
    <t>Subwencje ogólne z budżetu państwa</t>
  </si>
  <si>
    <t>6333</t>
  </si>
  <si>
    <t>Dotacje celowe otrzymane z budżetu państwa na realizację inwestycji i zakupów inwestycyjnych własnych gmin (związków gmin)</t>
  </si>
  <si>
    <t>85313</t>
  </si>
  <si>
    <t>Składki na ubezpieczenie zdrowotne opłacane na osoby pobierające niektóre świadczenia z pomocy społecznej</t>
  </si>
  <si>
    <t>85395</t>
  </si>
  <si>
    <t>Pozostała dziełalność</t>
  </si>
  <si>
    <t>85315</t>
  </si>
  <si>
    <t>Dodatki mieszkaniowe</t>
  </si>
  <si>
    <t>203</t>
  </si>
  <si>
    <t>Dotacje celowe otrzymywane z budżetu państwa na realizację własnych zadań bieżących gmin ( związków gmin )</t>
  </si>
  <si>
    <t>DZIAŁ 756</t>
  </si>
  <si>
    <t>75615</t>
  </si>
  <si>
    <t>Wpływy z podatku rolnego, podatku leśnego, podatku od czynności cywilnoprawnych oraz podatków i opłat lokalnych od osób prawnych i innych jednostek organizacyjnych</t>
  </si>
  <si>
    <t>Dotacje otrzymywane z funduszy celowych na realizację zadań bieżących jednostek sektora finansów publicznych</t>
  </si>
  <si>
    <t>DOCHODY OD OSÓB PRAWNYCH, OD OSÓB FIZYCZNYCH I INNYCH JEDNOSTEK NIE POSIADAJĄCYCH OSOBOWOŚCI PRAWNEJ</t>
  </si>
  <si>
    <t>75801</t>
  </si>
  <si>
    <t>Część oświatowa subwencji ogólnej dla jednostek samorządu terytorialnego</t>
  </si>
  <si>
    <t>80195</t>
  </si>
  <si>
    <t>85378</t>
  </si>
  <si>
    <t>Usuwanie skutków klęsk żywiołowych</t>
  </si>
  <si>
    <t>90015</t>
  </si>
  <si>
    <t>Oświetlenie ulic, placów i dróg</t>
  </si>
  <si>
    <t>6310</t>
  </si>
  <si>
    <t>Dotacje celowe otrzymane z budżetu państwa na inwestycje i zakupy inwestycyjne z zakresu administracji rządowej oraz innych zadań zleconych gminom ustawami</t>
  </si>
  <si>
    <t>z dnia 3 grudnia 2003 r.</t>
  </si>
  <si>
    <t>Nr XIV/121/2003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</si>
</sst>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5" fillId="0" borderId="1" xfId="15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7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15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="75" zoomScaleNormal="75" zoomScaleSheetLayoutView="50" workbookViewId="0" topLeftCell="B1">
      <selection activeCell="I11" sqref="I11"/>
    </sheetView>
  </sheetViews>
  <sheetFormatPr defaultColWidth="9.00390625" defaultRowHeight="12.75"/>
  <cols>
    <col min="1" max="1" width="12.375" style="13" customWidth="1"/>
    <col min="2" max="2" width="7.875" style="0" customWidth="1"/>
    <col min="3" max="3" width="54.875" style="0" customWidth="1"/>
    <col min="4" max="4" width="17.25390625" style="0" customWidth="1"/>
    <col min="5" max="5" width="15.875" style="0" customWidth="1"/>
    <col min="6" max="6" width="15.375" style="0" customWidth="1"/>
    <col min="7" max="7" width="20.125" style="23" customWidth="1"/>
    <col min="8" max="8" width="20.00390625" style="23" customWidth="1"/>
    <col min="9" max="136" width="9.125" style="23" customWidth="1"/>
    <col min="160" max="193" width="9.125" style="23" customWidth="1"/>
    <col min="212" max="16384" width="9.125" style="23" customWidth="1"/>
  </cols>
  <sheetData>
    <row r="1" spans="1:256" s="12" customFormat="1" ht="26.25">
      <c r="A1" s="56" t="s">
        <v>14</v>
      </c>
      <c r="B1" s="57"/>
      <c r="C1" s="57"/>
      <c r="D1" s="57"/>
      <c r="E1" s="57"/>
      <c r="F1" s="57"/>
      <c r="G1" s="46" t="s">
        <v>9</v>
      </c>
      <c r="H1" s="4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s="1" customFormat="1" ht="15.75">
      <c r="A2" s="26"/>
      <c r="B2" s="2"/>
      <c r="C2" s="2"/>
      <c r="D2" s="2"/>
      <c r="E2" s="2"/>
      <c r="F2" s="54"/>
      <c r="G2" s="55" t="s">
        <v>12</v>
      </c>
      <c r="H2" s="48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s="1" customFormat="1" ht="31.5">
      <c r="A3" s="26"/>
      <c r="B3" s="2"/>
      <c r="C3" s="2"/>
      <c r="D3" s="2"/>
      <c r="E3" s="2"/>
      <c r="F3" s="54"/>
      <c r="G3" s="55" t="s">
        <v>0</v>
      </c>
      <c r="H3" s="48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256" s="1" customFormat="1" ht="15.75">
      <c r="A4" s="26"/>
      <c r="B4" s="2"/>
      <c r="C4" s="2"/>
      <c r="D4" s="2" t="s">
        <v>13</v>
      </c>
      <c r="E4" s="2"/>
      <c r="F4" s="54"/>
      <c r="G4" s="55" t="s">
        <v>95</v>
      </c>
      <c r="H4" s="48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1" customFormat="1" ht="31.5">
      <c r="A5" s="26"/>
      <c r="B5" s="2"/>
      <c r="C5" s="2"/>
      <c r="D5" s="2"/>
      <c r="E5" s="2"/>
      <c r="F5" s="54"/>
      <c r="G5" s="55" t="s">
        <v>94</v>
      </c>
      <c r="H5" s="48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21" customFormat="1" ht="30" customHeight="1" thickBot="1">
      <c r="A6" s="3" t="s">
        <v>1</v>
      </c>
      <c r="B6" s="3" t="s">
        <v>8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22" customFormat="1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8" customFormat="1" ht="15.75" hidden="1">
      <c r="A8" s="11" t="s">
        <v>10</v>
      </c>
      <c r="B8" s="5"/>
      <c r="C8" s="25" t="s">
        <v>11</v>
      </c>
      <c r="D8" s="6"/>
      <c r="E8" s="6">
        <v>21625</v>
      </c>
      <c r="F8" s="6"/>
      <c r="G8" s="6">
        <f>D8+E8-F8</f>
        <v>21625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17" customFormat="1" ht="15.75">
      <c r="A9" s="14" t="s">
        <v>37</v>
      </c>
      <c r="B9" s="15"/>
      <c r="C9" s="19" t="s">
        <v>38</v>
      </c>
      <c r="D9" s="20">
        <v>156197</v>
      </c>
      <c r="E9" s="7">
        <f>E10</f>
        <v>25968</v>
      </c>
      <c r="F9" s="7">
        <f>F10</f>
        <v>0</v>
      </c>
      <c r="G9" s="7">
        <f>D9+E9-F9</f>
        <v>182165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17" customFormat="1" ht="15.75">
      <c r="A10" s="14" t="s">
        <v>39</v>
      </c>
      <c r="B10" s="15"/>
      <c r="C10" s="19" t="s">
        <v>33</v>
      </c>
      <c r="D10" s="20">
        <v>20520</v>
      </c>
      <c r="E10" s="20">
        <f>E11</f>
        <v>25968</v>
      </c>
      <c r="F10" s="20">
        <f>F11</f>
        <v>0</v>
      </c>
      <c r="G10" s="7">
        <f>D10+E10-F10</f>
        <v>46488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17" customFormat="1" ht="47.25">
      <c r="A11" s="14"/>
      <c r="B11" s="15" t="s">
        <v>19</v>
      </c>
      <c r="C11" s="16" t="s">
        <v>20</v>
      </c>
      <c r="D11" s="18">
        <v>0</v>
      </c>
      <c r="E11" s="18">
        <v>25968</v>
      </c>
      <c r="F11" s="18">
        <v>0</v>
      </c>
      <c r="G11" s="10">
        <f>D11+E11-F11</f>
        <v>25968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8" customFormat="1" ht="15.75">
      <c r="A12" s="11"/>
      <c r="B12" s="5"/>
      <c r="C12" s="25"/>
      <c r="D12" s="6"/>
      <c r="E12" s="6"/>
      <c r="F12" s="6"/>
      <c r="G12" s="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17" customFormat="1" ht="15.75">
      <c r="A13" s="14" t="s">
        <v>23</v>
      </c>
      <c r="B13" s="15"/>
      <c r="C13" s="19" t="s">
        <v>24</v>
      </c>
      <c r="D13" s="20">
        <v>177623</v>
      </c>
      <c r="E13" s="7">
        <f>E14</f>
        <v>4132</v>
      </c>
      <c r="F13" s="7">
        <f>F14</f>
        <v>0</v>
      </c>
      <c r="G13" s="7">
        <f>D13+E13-F13</f>
        <v>181755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17" customFormat="1" ht="15.75">
      <c r="A14" s="14" t="s">
        <v>25</v>
      </c>
      <c r="B14" s="15"/>
      <c r="C14" s="19" t="s">
        <v>26</v>
      </c>
      <c r="D14" s="20">
        <v>71623</v>
      </c>
      <c r="E14" s="20">
        <f>E15</f>
        <v>4132</v>
      </c>
      <c r="F14" s="20">
        <f>F15</f>
        <v>0</v>
      </c>
      <c r="G14" s="7">
        <f>D14+E14-F14</f>
        <v>75755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17" customFormat="1" ht="47.25">
      <c r="A15" s="14"/>
      <c r="B15" s="15" t="s">
        <v>19</v>
      </c>
      <c r="C15" s="16" t="s">
        <v>20</v>
      </c>
      <c r="D15" s="18">
        <v>15223</v>
      </c>
      <c r="E15" s="18">
        <v>4132</v>
      </c>
      <c r="F15" s="18">
        <v>0</v>
      </c>
      <c r="G15" s="10">
        <f>D15+E15-F15</f>
        <v>19355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17" customFormat="1" ht="15.75">
      <c r="A16" s="14"/>
      <c r="B16" s="15"/>
      <c r="C16" s="16"/>
      <c r="D16" s="18"/>
      <c r="E16" s="18"/>
      <c r="F16" s="18"/>
      <c r="G16" s="1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17" customFormat="1" ht="50.25" customHeight="1">
      <c r="A17" s="14" t="s">
        <v>80</v>
      </c>
      <c r="B17" s="15"/>
      <c r="C17" s="19" t="s">
        <v>84</v>
      </c>
      <c r="D17" s="20">
        <v>7190827</v>
      </c>
      <c r="E17" s="20">
        <f>E18</f>
        <v>67502</v>
      </c>
      <c r="F17" s="20">
        <f>F18</f>
        <v>0</v>
      </c>
      <c r="G17" s="7">
        <f>D17+E17-F17</f>
        <v>7258329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17" customFormat="1" ht="63">
      <c r="A18" s="14" t="s">
        <v>81</v>
      </c>
      <c r="B18" s="15"/>
      <c r="C18" s="19" t="s">
        <v>82</v>
      </c>
      <c r="D18" s="20">
        <v>2773100</v>
      </c>
      <c r="E18" s="20">
        <f>E19</f>
        <v>67502</v>
      </c>
      <c r="F18" s="20">
        <f>F19</f>
        <v>0</v>
      </c>
      <c r="G18" s="7">
        <f>D18+E18-F18</f>
        <v>2840602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17" customFormat="1" ht="31.5">
      <c r="A19" s="14"/>
      <c r="B19" s="15" t="s">
        <v>48</v>
      </c>
      <c r="C19" s="16" t="s">
        <v>83</v>
      </c>
      <c r="D19" s="18">
        <v>0</v>
      </c>
      <c r="E19" s="18">
        <v>67502</v>
      </c>
      <c r="F19" s="18">
        <v>0</v>
      </c>
      <c r="G19" s="10">
        <f>D19+E19-F19</f>
        <v>67502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7" customFormat="1" ht="15.75">
      <c r="A20" s="40"/>
      <c r="B20" s="41"/>
      <c r="C20" s="49"/>
      <c r="D20" s="43"/>
      <c r="E20" s="43"/>
      <c r="F20" s="44" t="s">
        <v>27</v>
      </c>
      <c r="G20" s="45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17" customFormat="1" ht="15.75">
      <c r="A21" s="40"/>
      <c r="B21" s="41"/>
      <c r="C21" s="49"/>
      <c r="D21" s="43"/>
      <c r="E21" s="43"/>
      <c r="F21" s="44"/>
      <c r="G21" s="45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7" customFormat="1" ht="15.75">
      <c r="A22" s="40"/>
      <c r="B22" s="41"/>
      <c r="C22" s="49"/>
      <c r="D22" s="43"/>
      <c r="E22" s="43"/>
      <c r="F22" s="44" t="s">
        <v>34</v>
      </c>
      <c r="G22" s="45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17" customFormat="1" ht="15.75">
      <c r="A23" s="40"/>
      <c r="B23" s="41"/>
      <c r="C23" s="49"/>
      <c r="D23" s="43"/>
      <c r="E23" s="43"/>
      <c r="F23" s="43"/>
      <c r="G23" s="45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17" customFormat="1" ht="15.75">
      <c r="A24" s="14" t="s">
        <v>64</v>
      </c>
      <c r="B24" s="15"/>
      <c r="C24" s="19" t="s">
        <v>65</v>
      </c>
      <c r="D24" s="20">
        <v>7832185</v>
      </c>
      <c r="E24" s="7">
        <f>E25+E27</f>
        <v>156938</v>
      </c>
      <c r="F24" s="7">
        <f>F25+F27</f>
        <v>0</v>
      </c>
      <c r="G24" s="7">
        <f>D24+E24-F24</f>
        <v>7989123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17" customFormat="1" ht="31.5">
      <c r="A25" s="14" t="s">
        <v>85</v>
      </c>
      <c r="B25" s="15"/>
      <c r="C25" s="19" t="s">
        <v>86</v>
      </c>
      <c r="D25" s="20">
        <v>6913728</v>
      </c>
      <c r="E25" s="20">
        <f>E26</f>
        <v>65000</v>
      </c>
      <c r="F25" s="20">
        <f>F26</f>
        <v>0</v>
      </c>
      <c r="G25" s="7">
        <f>D25+E25-F25</f>
        <v>6978728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17" customFormat="1" ht="15.75">
      <c r="A26" s="14"/>
      <c r="B26" s="15" t="s">
        <v>68</v>
      </c>
      <c r="C26" s="16" t="s">
        <v>69</v>
      </c>
      <c r="D26" s="18">
        <v>6913728</v>
      </c>
      <c r="E26" s="18">
        <v>65000</v>
      </c>
      <c r="F26" s="18">
        <v>0</v>
      </c>
      <c r="G26" s="10">
        <f>D26+E26-F26</f>
        <v>6978728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17" customFormat="1" ht="15.75">
      <c r="A27" s="14" t="s">
        <v>66</v>
      </c>
      <c r="B27" s="15"/>
      <c r="C27" s="19" t="s">
        <v>67</v>
      </c>
      <c r="D27" s="20">
        <v>850733</v>
      </c>
      <c r="E27" s="20">
        <f>E28</f>
        <v>91938</v>
      </c>
      <c r="F27" s="20">
        <f>F28</f>
        <v>0</v>
      </c>
      <c r="G27" s="7">
        <f>D27+E27-F27</f>
        <v>942671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17" customFormat="1" ht="15.75">
      <c r="A28" s="14"/>
      <c r="B28" s="15" t="s">
        <v>68</v>
      </c>
      <c r="C28" s="16" t="s">
        <v>69</v>
      </c>
      <c r="D28" s="18">
        <v>850733</v>
      </c>
      <c r="E28" s="18">
        <v>91938</v>
      </c>
      <c r="F28" s="18">
        <v>0</v>
      </c>
      <c r="G28" s="10">
        <f>D28+E28-F28</f>
        <v>942671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17" customFormat="1" ht="15.75">
      <c r="A29" s="14"/>
      <c r="B29" s="15"/>
      <c r="C29" s="16"/>
      <c r="D29" s="18"/>
      <c r="E29" s="18"/>
      <c r="F29" s="18"/>
      <c r="G29" s="1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17" customFormat="1" ht="15.75">
      <c r="A30" s="14" t="s">
        <v>15</v>
      </c>
      <c r="B30" s="15"/>
      <c r="C30" s="19" t="s">
        <v>16</v>
      </c>
      <c r="D30" s="20">
        <v>55310</v>
      </c>
      <c r="E30" s="7">
        <f>E31+E33</f>
        <v>13094</v>
      </c>
      <c r="F30" s="7">
        <f>F31</f>
        <v>0</v>
      </c>
      <c r="G30" s="7">
        <f>D30+E30-F30</f>
        <v>68404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17" customFormat="1" ht="15.75">
      <c r="A31" s="14" t="s">
        <v>17</v>
      </c>
      <c r="B31" s="15"/>
      <c r="C31" s="19" t="s">
        <v>18</v>
      </c>
      <c r="D31" s="20">
        <v>23418</v>
      </c>
      <c r="E31" s="20">
        <f>E32</f>
        <v>12782</v>
      </c>
      <c r="F31" s="20">
        <f>F32</f>
        <v>0</v>
      </c>
      <c r="G31" s="7">
        <f>D31+E31-F31</f>
        <v>36200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17" customFormat="1" ht="47.25">
      <c r="A32" s="14"/>
      <c r="B32" s="15" t="s">
        <v>19</v>
      </c>
      <c r="C32" s="16" t="s">
        <v>20</v>
      </c>
      <c r="D32" s="18">
        <v>4695</v>
      </c>
      <c r="E32" s="18">
        <v>12782</v>
      </c>
      <c r="F32" s="18">
        <v>0</v>
      </c>
      <c r="G32" s="10">
        <f>D32+E32-F32</f>
        <v>17477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17" customFormat="1" ht="15.75">
      <c r="A33" s="14" t="s">
        <v>87</v>
      </c>
      <c r="B33" s="15"/>
      <c r="C33" s="19" t="s">
        <v>33</v>
      </c>
      <c r="D33" s="20">
        <v>31892</v>
      </c>
      <c r="E33" s="20">
        <f>E34</f>
        <v>312</v>
      </c>
      <c r="F33" s="20">
        <f>F34</f>
        <v>0</v>
      </c>
      <c r="G33" s="7">
        <f>D33+E33-F33</f>
        <v>32204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17" customFormat="1" ht="31.5">
      <c r="A34" s="14"/>
      <c r="B34" s="53" t="s">
        <v>78</v>
      </c>
      <c r="C34" s="9" t="s">
        <v>79</v>
      </c>
      <c r="D34" s="18">
        <v>31892</v>
      </c>
      <c r="E34" s="18">
        <v>312</v>
      </c>
      <c r="F34" s="18">
        <v>0</v>
      </c>
      <c r="G34" s="10">
        <f>D34+E34-F34</f>
        <v>32204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17" customFormat="1" ht="15.75">
      <c r="A35" s="14"/>
      <c r="B35" s="15"/>
      <c r="C35" s="16"/>
      <c r="D35" s="18"/>
      <c r="E35" s="18"/>
      <c r="F35" s="18"/>
      <c r="G35" s="1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17" customFormat="1" ht="27.75" customHeight="1">
      <c r="A36" s="14" t="s">
        <v>29</v>
      </c>
      <c r="B36" s="15"/>
      <c r="C36" s="19" t="s">
        <v>30</v>
      </c>
      <c r="D36" s="20">
        <v>2974228</v>
      </c>
      <c r="E36" s="7">
        <f>E37+E39+E44+E46+E48+E50+E52</f>
        <v>198931</v>
      </c>
      <c r="F36" s="7">
        <f>F37+F39+F44+F46+F48+F50+F52</f>
        <v>208867</v>
      </c>
      <c r="G36" s="7">
        <f>D36+E36-F36</f>
        <v>2964292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17" customFormat="1" ht="49.5" customHeight="1">
      <c r="A37" s="14" t="s">
        <v>72</v>
      </c>
      <c r="B37" s="15"/>
      <c r="C37" s="19" t="s">
        <v>73</v>
      </c>
      <c r="D37" s="7">
        <f>D38</f>
        <v>42100</v>
      </c>
      <c r="E37" s="7">
        <f>E38</f>
        <v>0</v>
      </c>
      <c r="F37" s="7">
        <f>F38</f>
        <v>6800</v>
      </c>
      <c r="G37" s="7">
        <f>G38</f>
        <v>35300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17" customFormat="1" ht="67.5" customHeight="1">
      <c r="A38" s="14"/>
      <c r="B38" s="15" t="s">
        <v>21</v>
      </c>
      <c r="C38" s="9" t="s">
        <v>22</v>
      </c>
      <c r="D38" s="18">
        <v>42100</v>
      </c>
      <c r="E38" s="10">
        <v>0</v>
      </c>
      <c r="F38" s="10">
        <v>6800</v>
      </c>
      <c r="G38" s="10">
        <f>D38+E38-F38</f>
        <v>35300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17" customFormat="1" ht="31.5">
      <c r="A39" s="14" t="s">
        <v>40</v>
      </c>
      <c r="B39" s="15"/>
      <c r="C39" s="19" t="s">
        <v>41</v>
      </c>
      <c r="D39" s="20">
        <v>1642300</v>
      </c>
      <c r="E39" s="20">
        <f>E40</f>
        <v>0</v>
      </c>
      <c r="F39" s="20">
        <f>F40</f>
        <v>191701</v>
      </c>
      <c r="G39" s="7">
        <f>D39+E39-F39</f>
        <v>1450599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17" customFormat="1" ht="66.75" customHeight="1">
      <c r="A40" s="14"/>
      <c r="B40" s="15" t="s">
        <v>21</v>
      </c>
      <c r="C40" s="9" t="s">
        <v>22</v>
      </c>
      <c r="D40" s="18">
        <v>1642300</v>
      </c>
      <c r="E40" s="18">
        <v>0</v>
      </c>
      <c r="F40" s="18">
        <v>191701</v>
      </c>
      <c r="G40" s="10">
        <f>D40+E40-F40</f>
        <v>1450599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17" customFormat="1" ht="15.75">
      <c r="A41" s="40"/>
      <c r="B41" s="41"/>
      <c r="C41" s="42"/>
      <c r="D41" s="43"/>
      <c r="E41" s="43"/>
      <c r="F41" s="29" t="s">
        <v>27</v>
      </c>
      <c r="G41" s="45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17" customFormat="1" ht="15.75">
      <c r="A42" s="40"/>
      <c r="B42" s="41"/>
      <c r="C42" s="42"/>
      <c r="D42" s="43"/>
      <c r="E42" s="43"/>
      <c r="F42" s="29"/>
      <c r="G42" s="45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17" customFormat="1" ht="15.75">
      <c r="A43" s="40"/>
      <c r="B43" s="41"/>
      <c r="C43" s="42"/>
      <c r="D43" s="43"/>
      <c r="E43" s="43"/>
      <c r="F43" s="29" t="s">
        <v>28</v>
      </c>
      <c r="G43" s="45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51" customFormat="1" ht="15.75">
      <c r="A44" s="14" t="s">
        <v>76</v>
      </c>
      <c r="B44" s="14"/>
      <c r="C44" s="52" t="s">
        <v>77</v>
      </c>
      <c r="D44" s="20">
        <f>D45</f>
        <v>731511</v>
      </c>
      <c r="E44" s="20">
        <f>E45</f>
        <v>181722</v>
      </c>
      <c r="F44" s="20">
        <f>F45</f>
        <v>0</v>
      </c>
      <c r="G44" s="7">
        <f aca="true" t="shared" si="0" ref="G44:G49">D44+E44-F44</f>
        <v>913233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</row>
    <row r="45" spans="1:256" s="17" customFormat="1" ht="50.25" customHeight="1">
      <c r="A45" s="14"/>
      <c r="B45" s="53" t="s">
        <v>78</v>
      </c>
      <c r="C45" s="9" t="s">
        <v>79</v>
      </c>
      <c r="D45" s="18">
        <v>731511</v>
      </c>
      <c r="E45" s="18">
        <v>181722</v>
      </c>
      <c r="F45" s="18">
        <v>0</v>
      </c>
      <c r="G45" s="10">
        <f t="shared" si="0"/>
        <v>913233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17" customFormat="1" ht="15.75">
      <c r="A46" s="14" t="s">
        <v>31</v>
      </c>
      <c r="B46" s="15"/>
      <c r="C46" s="19" t="s">
        <v>32</v>
      </c>
      <c r="D46" s="20">
        <v>46757</v>
      </c>
      <c r="E46" s="20">
        <f>E47</f>
        <v>0</v>
      </c>
      <c r="F46" s="20">
        <f>F47</f>
        <v>9826</v>
      </c>
      <c r="G46" s="7">
        <f t="shared" si="0"/>
        <v>36931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17" customFormat="1" ht="68.25" customHeight="1">
      <c r="A47" s="14"/>
      <c r="B47" s="15" t="s">
        <v>21</v>
      </c>
      <c r="C47" s="9" t="s">
        <v>22</v>
      </c>
      <c r="D47" s="18">
        <v>46757</v>
      </c>
      <c r="E47" s="18">
        <v>0</v>
      </c>
      <c r="F47" s="18">
        <v>9826</v>
      </c>
      <c r="G47" s="10">
        <f t="shared" si="0"/>
        <v>36931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s="17" customFormat="1" ht="15.75">
      <c r="A48" s="14" t="s">
        <v>35</v>
      </c>
      <c r="B48" s="15"/>
      <c r="C48" s="19" t="s">
        <v>36</v>
      </c>
      <c r="D48" s="20">
        <v>257830</v>
      </c>
      <c r="E48" s="20">
        <f>E49</f>
        <v>6565</v>
      </c>
      <c r="F48" s="20">
        <f>F49</f>
        <v>0</v>
      </c>
      <c r="G48" s="7">
        <f t="shared" si="0"/>
        <v>264395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s="17" customFormat="1" ht="51" customHeight="1">
      <c r="A49" s="14"/>
      <c r="B49" s="15" t="s">
        <v>19</v>
      </c>
      <c r="C49" s="16" t="s">
        <v>20</v>
      </c>
      <c r="D49" s="18">
        <v>11650</v>
      </c>
      <c r="E49" s="18">
        <v>6565</v>
      </c>
      <c r="F49" s="18">
        <v>0</v>
      </c>
      <c r="G49" s="10">
        <f t="shared" si="0"/>
        <v>18215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17" customFormat="1" ht="15.75">
      <c r="A50" s="14" t="s">
        <v>88</v>
      </c>
      <c r="B50" s="15"/>
      <c r="C50" s="19" t="s">
        <v>89</v>
      </c>
      <c r="D50" s="7">
        <v>0</v>
      </c>
      <c r="E50" s="7">
        <f>E51</f>
        <v>10644</v>
      </c>
      <c r="F50" s="7">
        <f>F51</f>
        <v>0</v>
      </c>
      <c r="G50" s="7">
        <f>G51</f>
        <v>10644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17" customFormat="1" ht="65.25" customHeight="1">
      <c r="A51" s="14"/>
      <c r="B51" s="15" t="s">
        <v>21</v>
      </c>
      <c r="C51" s="9" t="s">
        <v>22</v>
      </c>
      <c r="D51" s="18">
        <v>0</v>
      </c>
      <c r="E51" s="10">
        <v>10644</v>
      </c>
      <c r="F51" s="10">
        <v>0</v>
      </c>
      <c r="G51" s="10">
        <f aca="true" t="shared" si="1" ref="G51:G58">D51+E51-F51</f>
        <v>10644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51" customFormat="1" ht="15.75">
      <c r="A52" s="14" t="s">
        <v>74</v>
      </c>
      <c r="B52" s="14"/>
      <c r="C52" s="19" t="s">
        <v>75</v>
      </c>
      <c r="D52" s="20">
        <v>211630</v>
      </c>
      <c r="E52" s="20">
        <f>E53</f>
        <v>0</v>
      </c>
      <c r="F52" s="20">
        <f>F53</f>
        <v>540</v>
      </c>
      <c r="G52" s="10">
        <f t="shared" si="1"/>
        <v>211090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</row>
    <row r="53" spans="1:256" s="51" customFormat="1" ht="64.5" customHeight="1">
      <c r="A53" s="14"/>
      <c r="B53" s="15" t="s">
        <v>21</v>
      </c>
      <c r="C53" s="9" t="s">
        <v>22</v>
      </c>
      <c r="D53" s="18">
        <v>8730</v>
      </c>
      <c r="E53" s="18">
        <v>0</v>
      </c>
      <c r="F53" s="18">
        <v>540</v>
      </c>
      <c r="G53" s="10">
        <f t="shared" si="1"/>
        <v>8190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spans="1:256" s="17" customFormat="1" ht="16.5" customHeight="1">
      <c r="A54" s="14" t="s">
        <v>42</v>
      </c>
      <c r="B54" s="15"/>
      <c r="C54" s="19" t="s">
        <v>43</v>
      </c>
      <c r="D54" s="20">
        <v>230958</v>
      </c>
      <c r="E54" s="7">
        <f>E55+E57</f>
        <v>4351</v>
      </c>
      <c r="F54" s="7">
        <f>F55+F57</f>
        <v>0</v>
      </c>
      <c r="G54" s="7">
        <f t="shared" si="1"/>
        <v>235309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s="17" customFormat="1" ht="15.75">
      <c r="A55" s="14" t="s">
        <v>44</v>
      </c>
      <c r="B55" s="15"/>
      <c r="C55" s="19" t="s">
        <v>45</v>
      </c>
      <c r="D55" s="20">
        <v>218060</v>
      </c>
      <c r="E55" s="20">
        <f>E56</f>
        <v>1191</v>
      </c>
      <c r="F55" s="20">
        <f>F56</f>
        <v>0</v>
      </c>
      <c r="G55" s="7">
        <f t="shared" si="1"/>
        <v>219251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s="17" customFormat="1" ht="47.25">
      <c r="A56" s="14"/>
      <c r="B56" s="15" t="s">
        <v>19</v>
      </c>
      <c r="C56" s="16" t="s">
        <v>20</v>
      </c>
      <c r="D56" s="18">
        <v>0</v>
      </c>
      <c r="E56" s="18">
        <v>1191</v>
      </c>
      <c r="F56" s="18">
        <f>0</f>
        <v>0</v>
      </c>
      <c r="G56" s="10">
        <f t="shared" si="1"/>
        <v>1191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17" customFormat="1" ht="15.75">
      <c r="A57" s="14" t="s">
        <v>46</v>
      </c>
      <c r="B57" s="15"/>
      <c r="C57" s="19" t="s">
        <v>47</v>
      </c>
      <c r="D57" s="20">
        <v>0</v>
      </c>
      <c r="E57" s="20">
        <f>E58</f>
        <v>3160</v>
      </c>
      <c r="F57" s="20">
        <f>F58</f>
        <v>0</v>
      </c>
      <c r="G57" s="7">
        <f t="shared" si="1"/>
        <v>3160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s="17" customFormat="1" ht="31.5">
      <c r="A58" s="14"/>
      <c r="B58" s="15" t="s">
        <v>48</v>
      </c>
      <c r="C58" s="16" t="s">
        <v>49</v>
      </c>
      <c r="D58" s="18">
        <v>0</v>
      </c>
      <c r="E58" s="18">
        <v>3160</v>
      </c>
      <c r="F58" s="18">
        <v>0</v>
      </c>
      <c r="G58" s="10">
        <f t="shared" si="1"/>
        <v>3160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s="17" customFormat="1" ht="16.5" customHeight="1">
      <c r="A59" s="40"/>
      <c r="B59" s="41"/>
      <c r="C59" s="49"/>
      <c r="D59" s="43"/>
      <c r="E59" s="43"/>
      <c r="F59" s="29" t="s">
        <v>27</v>
      </c>
      <c r="G59" s="45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s="17" customFormat="1" ht="15.75">
      <c r="A60" s="40"/>
      <c r="B60" s="41"/>
      <c r="C60" s="49"/>
      <c r="D60" s="43"/>
      <c r="E60" s="43"/>
      <c r="F60" s="29"/>
      <c r="G60" s="45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s="17" customFormat="1" ht="15.75">
      <c r="A61" s="40"/>
      <c r="B61" s="41"/>
      <c r="C61" s="49"/>
      <c r="D61" s="43"/>
      <c r="E61" s="43"/>
      <c r="F61" s="29" t="s">
        <v>28</v>
      </c>
      <c r="G61" s="45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s="17" customFormat="1" ht="27.75" customHeight="1">
      <c r="A62" s="14" t="s">
        <v>50</v>
      </c>
      <c r="B62" s="15"/>
      <c r="C62" s="19" t="s">
        <v>51</v>
      </c>
      <c r="D62" s="20">
        <v>384089</v>
      </c>
      <c r="E62" s="7">
        <f>E63+E66+E68</f>
        <v>247017</v>
      </c>
      <c r="F62" s="7">
        <f>F63+F66+F68</f>
        <v>73261</v>
      </c>
      <c r="G62" s="7">
        <f aca="true" t="shared" si="2" ref="G62:G69">D62+E62-F62</f>
        <v>557845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17" customFormat="1" ht="15.75">
      <c r="A63" s="14" t="s">
        <v>52</v>
      </c>
      <c r="B63" s="15"/>
      <c r="C63" s="19" t="s">
        <v>55</v>
      </c>
      <c r="D63" s="20">
        <v>73261</v>
      </c>
      <c r="E63" s="20">
        <f>E64+E65</f>
        <v>239117</v>
      </c>
      <c r="F63" s="20">
        <f>F64+F65</f>
        <v>73261</v>
      </c>
      <c r="G63" s="7">
        <f t="shared" si="2"/>
        <v>239117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17" customFormat="1" ht="31.5">
      <c r="A64" s="14"/>
      <c r="B64" s="15" t="s">
        <v>56</v>
      </c>
      <c r="C64" s="16" t="s">
        <v>57</v>
      </c>
      <c r="D64" s="18">
        <v>73261</v>
      </c>
      <c r="E64" s="18">
        <v>0</v>
      </c>
      <c r="F64" s="18">
        <v>73261</v>
      </c>
      <c r="G64" s="10">
        <f t="shared" si="2"/>
        <v>0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s="17" customFormat="1" ht="47.25">
      <c r="A65" s="14"/>
      <c r="B65" s="15" t="s">
        <v>70</v>
      </c>
      <c r="C65" s="16" t="s">
        <v>71</v>
      </c>
      <c r="D65" s="18">
        <v>0</v>
      </c>
      <c r="E65" s="18">
        <v>239117</v>
      </c>
      <c r="F65" s="18">
        <v>0</v>
      </c>
      <c r="G65" s="10">
        <f t="shared" si="2"/>
        <v>239117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256" s="17" customFormat="1" ht="15.75">
      <c r="A66" s="14" t="s">
        <v>53</v>
      </c>
      <c r="B66" s="15"/>
      <c r="C66" s="19" t="s">
        <v>54</v>
      </c>
      <c r="D66" s="20">
        <v>0</v>
      </c>
      <c r="E66" s="20">
        <f>E67</f>
        <v>3900</v>
      </c>
      <c r="F66" s="20">
        <f>F67</f>
        <v>0</v>
      </c>
      <c r="G66" s="7">
        <f t="shared" si="2"/>
        <v>3900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17" customFormat="1" ht="31.5">
      <c r="A67" s="14"/>
      <c r="B67" s="15" t="s">
        <v>48</v>
      </c>
      <c r="C67" s="16" t="s">
        <v>49</v>
      </c>
      <c r="D67" s="18">
        <v>0</v>
      </c>
      <c r="E67" s="18">
        <v>3900</v>
      </c>
      <c r="F67" s="18">
        <v>0</v>
      </c>
      <c r="G67" s="10">
        <f t="shared" si="2"/>
        <v>3900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17" customFormat="1" ht="15.75">
      <c r="A68" s="14" t="s">
        <v>90</v>
      </c>
      <c r="B68" s="15"/>
      <c r="C68" s="19" t="s">
        <v>91</v>
      </c>
      <c r="D68" s="20">
        <v>130894</v>
      </c>
      <c r="E68" s="20">
        <f>E69</f>
        <v>4000</v>
      </c>
      <c r="F68" s="20">
        <f>F69</f>
        <v>0</v>
      </c>
      <c r="G68" s="7">
        <f t="shared" si="2"/>
        <v>134894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17" customFormat="1" ht="47.25">
      <c r="A69" s="14"/>
      <c r="B69" s="53" t="s">
        <v>92</v>
      </c>
      <c r="C69" s="16" t="s">
        <v>93</v>
      </c>
      <c r="D69" s="18">
        <v>30000</v>
      </c>
      <c r="E69" s="18">
        <v>4000</v>
      </c>
      <c r="F69" s="18">
        <v>0</v>
      </c>
      <c r="G69" s="10">
        <f t="shared" si="2"/>
        <v>34000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17" customFormat="1" ht="15.75">
      <c r="A70" s="14"/>
      <c r="B70" s="15"/>
      <c r="C70" s="16"/>
      <c r="D70" s="18"/>
      <c r="E70" s="18"/>
      <c r="F70" s="18"/>
      <c r="G70" s="1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17" customFormat="1" ht="31.5">
      <c r="A71" s="14" t="s">
        <v>58</v>
      </c>
      <c r="B71" s="15"/>
      <c r="C71" s="19" t="s">
        <v>59</v>
      </c>
      <c r="D71" s="20">
        <v>0</v>
      </c>
      <c r="E71" s="7">
        <f>E72</f>
        <v>4000</v>
      </c>
      <c r="F71" s="7">
        <f>F72</f>
        <v>0</v>
      </c>
      <c r="G71" s="7">
        <f>D71+E71-F71</f>
        <v>4000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35" customFormat="1" ht="15.75">
      <c r="A72" s="14" t="s">
        <v>60</v>
      </c>
      <c r="B72" s="15"/>
      <c r="C72" s="19" t="s">
        <v>61</v>
      </c>
      <c r="D72" s="20">
        <v>0</v>
      </c>
      <c r="E72" s="20">
        <f>E73</f>
        <v>4000</v>
      </c>
      <c r="F72" s="20">
        <f>F86</f>
        <v>0</v>
      </c>
      <c r="G72" s="7">
        <f>D72+E72-F72</f>
        <v>4000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FC72" s="39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7"/>
      <c r="HC72" s="39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7" s="33" customFormat="1" ht="47.25">
      <c r="A73" s="14"/>
      <c r="B73" s="15" t="s">
        <v>62</v>
      </c>
      <c r="C73" s="16" t="s">
        <v>63</v>
      </c>
      <c r="D73" s="18">
        <v>0</v>
      </c>
      <c r="E73" s="18">
        <v>4000</v>
      </c>
      <c r="F73" s="18">
        <v>0</v>
      </c>
      <c r="G73" s="10">
        <f>D73+E73-F73</f>
        <v>4000</v>
      </c>
    </row>
    <row r="74" spans="1:211" ht="15.75">
      <c r="A74" s="3"/>
      <c r="B74" s="5"/>
      <c r="C74" s="3" t="s">
        <v>7</v>
      </c>
      <c r="D74" s="7">
        <v>19146124</v>
      </c>
      <c r="E74" s="7">
        <f>E9+E13+E17+E24+E30+E36+E54+E62+E71</f>
        <v>721933</v>
      </c>
      <c r="F74" s="7">
        <f>F9+F13+F17+F24+F30+F36+F54+F62+F71</f>
        <v>282128</v>
      </c>
      <c r="G74" s="7">
        <f>D74+E74-F74</f>
        <v>19585929</v>
      </c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</row>
    <row r="75" spans="1:211" ht="15.75">
      <c r="A75" s="24"/>
      <c r="B75" s="24"/>
      <c r="C75" s="32"/>
      <c r="D75" s="27"/>
      <c r="E75" s="29"/>
      <c r="F75" s="29" t="s">
        <v>27</v>
      </c>
      <c r="G75" s="31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</row>
    <row r="76" spans="1:211" ht="15.75">
      <c r="A76" s="24"/>
      <c r="B76" s="24"/>
      <c r="C76" s="32"/>
      <c r="D76" s="27"/>
      <c r="E76" s="29"/>
      <c r="F76" s="29"/>
      <c r="G76" s="31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</row>
    <row r="77" spans="1:7" ht="15.75">
      <c r="A77" s="24"/>
      <c r="B77" s="24"/>
      <c r="C77" s="32"/>
      <c r="D77" s="27"/>
      <c r="E77" s="29"/>
      <c r="F77" s="29" t="s">
        <v>28</v>
      </c>
      <c r="G77" s="31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3" ht="12.75">
      <c r="A80" s="23"/>
      <c r="B80" s="23"/>
      <c r="C80" s="23"/>
    </row>
    <row r="81" spans="1:3" ht="12.75">
      <c r="A81" s="23"/>
      <c r="B81" s="23"/>
      <c r="C81" s="23"/>
    </row>
    <row r="82" spans="1:3" ht="12.75">
      <c r="A82" s="23"/>
      <c r="B82" s="23"/>
      <c r="C82" s="23"/>
    </row>
    <row r="83" spans="1:3" ht="12.75">
      <c r="A83" s="23"/>
      <c r="B83" s="23"/>
      <c r="C83" s="23"/>
    </row>
    <row r="84" spans="1:3" ht="12.75">
      <c r="A84" s="23"/>
      <c r="B84" s="23"/>
      <c r="C84" s="23"/>
    </row>
    <row r="85" spans="1:7" ht="15.75">
      <c r="A85" s="23"/>
      <c r="B85" s="23"/>
      <c r="C85" s="23"/>
      <c r="F85" s="29"/>
      <c r="G85" s="29"/>
    </row>
    <row r="86" spans="1:7" ht="15.75">
      <c r="A86" s="23"/>
      <c r="B86" s="23"/>
      <c r="C86" s="23"/>
      <c r="F86" s="29"/>
      <c r="G86" s="29"/>
    </row>
    <row r="87" spans="1:7" ht="15.75">
      <c r="A87" s="23"/>
      <c r="B87" s="23"/>
      <c r="C87" s="23"/>
      <c r="F87" s="29"/>
      <c r="G87" s="29"/>
    </row>
    <row r="88" spans="1:7" ht="15.75">
      <c r="A88" s="23"/>
      <c r="B88" s="23"/>
      <c r="C88" s="23"/>
      <c r="F88" s="29"/>
      <c r="G88" s="29"/>
    </row>
    <row r="89" spans="1:3" ht="12.75">
      <c r="A89" s="23"/>
      <c r="B89" s="23"/>
      <c r="C89" s="23"/>
    </row>
    <row r="90" spans="1:3" ht="12.75">
      <c r="A90" s="23"/>
      <c r="B90" s="23"/>
      <c r="C90" s="23"/>
    </row>
    <row r="91" spans="1:3" ht="12.75">
      <c r="A91" s="23"/>
      <c r="B91" s="23"/>
      <c r="C91" s="23"/>
    </row>
    <row r="92" spans="1:3" ht="12.75">
      <c r="A92" s="23"/>
      <c r="B92" s="23"/>
      <c r="C92" s="23"/>
    </row>
    <row r="93" spans="1:3" ht="12.75">
      <c r="A93" s="23"/>
      <c r="B93" s="23"/>
      <c r="C93" s="23"/>
    </row>
    <row r="94" spans="1:3" ht="12.75">
      <c r="A94" s="23"/>
      <c r="B94" s="23"/>
      <c r="C94" s="23"/>
    </row>
    <row r="95" spans="1:3" ht="12.75">
      <c r="A95" s="23"/>
      <c r="B95" s="23"/>
      <c r="C95" s="23"/>
    </row>
    <row r="96" spans="1:3" ht="12.75">
      <c r="A96" s="23"/>
      <c r="B96" s="23"/>
      <c r="C96" s="23"/>
    </row>
    <row r="97" spans="1:3" ht="12.75">
      <c r="A97" s="23"/>
      <c r="B97" s="23"/>
      <c r="C97" s="23"/>
    </row>
    <row r="98" spans="1:3" ht="12.75">
      <c r="A98" s="23"/>
      <c r="B98" s="23"/>
      <c r="C98" s="23"/>
    </row>
    <row r="99" spans="1:3" ht="12.75">
      <c r="A99" s="23"/>
      <c r="B99" s="23"/>
      <c r="C99" s="23"/>
    </row>
    <row r="100" spans="1:3" ht="12.75">
      <c r="A100" s="23"/>
      <c r="B100" s="23"/>
      <c r="C100" s="23"/>
    </row>
    <row r="101" spans="1:3" ht="12.75">
      <c r="A101" s="23"/>
      <c r="B101" s="23"/>
      <c r="C101" s="23"/>
    </row>
    <row r="102" spans="1:3" ht="12.75">
      <c r="A102" s="23"/>
      <c r="B102" s="23"/>
      <c r="C102" s="23"/>
    </row>
    <row r="103" spans="1:3" ht="12.75">
      <c r="A103" s="23"/>
      <c r="B103" s="23"/>
      <c r="C103" s="23"/>
    </row>
    <row r="104" spans="1:3" ht="12.75">
      <c r="A104" s="23"/>
      <c r="B104" s="23"/>
      <c r="C104" s="23"/>
    </row>
    <row r="105" spans="1:3" ht="12.75">
      <c r="A105" s="23"/>
      <c r="B105" s="23"/>
      <c r="C105" s="23"/>
    </row>
    <row r="106" spans="1:3" ht="12.75">
      <c r="A106" s="23"/>
      <c r="B106" s="23"/>
      <c r="C106" s="23"/>
    </row>
    <row r="107" spans="1:3" ht="12.75">
      <c r="A107" s="23"/>
      <c r="B107" s="23"/>
      <c r="C107" s="23"/>
    </row>
    <row r="108" spans="1:3" ht="12.75">
      <c r="A108" s="23"/>
      <c r="B108" s="23"/>
      <c r="C108" s="23"/>
    </row>
    <row r="109" spans="1:3" ht="12.75">
      <c r="A109" s="23"/>
      <c r="B109" s="23"/>
      <c r="C109" s="23"/>
    </row>
  </sheetData>
  <mergeCells count="1">
    <mergeCell ref="A1:F1"/>
  </mergeCells>
  <printOptions horizontalCentered="1"/>
  <pageMargins left="0.77" right="0.4" top="0.984251968503937" bottom="0.8661417322834646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Kujawa</cp:lastModifiedBy>
  <cp:lastPrinted>2003-12-08T18:30:16Z</cp:lastPrinted>
  <dcterms:created xsi:type="dcterms:W3CDTF">2000-11-16T08:27:55Z</dcterms:created>
  <dcterms:modified xsi:type="dcterms:W3CDTF">2007-04-20T12:13:07Z</dcterms:modified>
  <cp:category/>
  <cp:version/>
  <cp:contentType/>
  <cp:contentStatus/>
</cp:coreProperties>
</file>