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1"/>
  </bookViews>
  <sheets>
    <sheet name="dochody" sheetId="1" r:id="rId1"/>
    <sheet name="Wydatki" sheetId="2" r:id="rId2"/>
  </sheets>
  <definedNames>
    <definedName name="_xlnm.Print_Area" localSheetId="1">'Wydatki'!$A$1:$G$26</definedName>
  </definedNames>
  <calcPr fullCalcOnLoad="1"/>
</workbook>
</file>

<file path=xl/sharedStrings.xml><?xml version="1.0" encoding="utf-8"?>
<sst xmlns="http://schemas.openxmlformats.org/spreadsheetml/2006/main" count="82" uniqueCount="48">
  <si>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</si>
  <si>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</si>
  <si>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</si>
  <si>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</si>
  <si>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</si>
  <si>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</si>
  <si>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</si>
  <si>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</si>
  <si>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 </t>
  </si>
  <si>
    <t>Załącznik Nr 2</t>
  </si>
  <si>
    <t xml:space="preserve"> Plan po zmianach   </t>
  </si>
  <si>
    <t>Załącznik Nr 1</t>
  </si>
  <si>
    <t>Zakup usług pozostałych</t>
  </si>
  <si>
    <t xml:space="preserve">Zmiany w planie dochodów budżetowych na 2006 rok </t>
  </si>
  <si>
    <t>Zmiany w planie wydatków  budżetowych na 2006 rok.</t>
  </si>
  <si>
    <t>Pozostała działalność</t>
  </si>
  <si>
    <t>Wynagrodzenia bezosobowe</t>
  </si>
  <si>
    <t>DZIAŁ 852</t>
  </si>
  <si>
    <t>POMOC SPOŁECZNA</t>
  </si>
  <si>
    <t>Świadczenia społeczne</t>
  </si>
  <si>
    <t>2030</t>
  </si>
  <si>
    <t>DZIAŁ 801</t>
  </si>
  <si>
    <t>OŚWIATA I WYCHOWANIE</t>
  </si>
  <si>
    <t>Dotacje celowe otrzymane z budżetu państwa na realizację  własnych  zadań bieżących gmin(zwiazków gmin)</t>
  </si>
  <si>
    <t>Zakup materiałów i wyposażenia</t>
  </si>
  <si>
    <t>DZIAŁ  801</t>
  </si>
  <si>
    <t>2010</t>
  </si>
  <si>
    <t>Dotacje celowe otrzymane z budżetu państwa na realizację zadań bieżących z zakresu administracji rządowej oraz innych zadań zleconych gminom(związkom gmin) ustawami</t>
  </si>
  <si>
    <t>3110</t>
  </si>
  <si>
    <t>do Zarządzenia Burmistrza Sępólna Krajeńskiego</t>
  </si>
  <si>
    <t>Nr Or. 0151-34/06 z dnia 2 listopada 2006 r.</t>
  </si>
  <si>
    <t>DZIAŁ 010</t>
  </si>
  <si>
    <t>ROLNICTWO I ŁOWIECTWO</t>
  </si>
  <si>
    <t>01095</t>
  </si>
  <si>
    <t>80195</t>
  </si>
  <si>
    <t>85278</t>
  </si>
  <si>
    <t>Usuwanie skutków klęsk żywiołowych</t>
  </si>
  <si>
    <t>DZIAŁ 851</t>
  </si>
  <si>
    <t>OCHRONA ZDROWIA</t>
  </si>
  <si>
    <t>85195</t>
  </si>
  <si>
    <t>3030</t>
  </si>
  <si>
    <t>Różne wydatki na rzecz osób fizycznych</t>
  </si>
  <si>
    <t>4300</t>
  </si>
  <si>
    <t>4210</t>
  </si>
  <si>
    <t>3260</t>
  </si>
  <si>
    <t>Inne formy pomocy dla uczniów</t>
  </si>
  <si>
    <t>Burmistrz</t>
  </si>
  <si>
    <t>Waldemar Stupałkowski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</si>
</sst>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4" fillId="0" borderId="0" xfId="15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15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4" fontId="4" fillId="0" borderId="1" xfId="15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" fontId="5" fillId="0" borderId="1" xfId="15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4" fontId="4" fillId="0" borderId="1" xfId="15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15" applyNumberFormat="1" applyFont="1" applyBorder="1" applyAlignment="1">
      <alignment vertical="center" wrapText="1"/>
    </xf>
    <xf numFmtId="4" fontId="5" fillId="0" borderId="1" xfId="15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1"/>
  <sheetViews>
    <sheetView zoomScale="75" zoomScaleNormal="75" zoomScaleSheetLayoutView="50" workbookViewId="0" topLeftCell="A8">
      <selection activeCell="E21" sqref="E21:G21"/>
    </sheetView>
  </sheetViews>
  <sheetFormatPr defaultColWidth="9.00390625" defaultRowHeight="12.75"/>
  <cols>
    <col min="1" max="1" width="15.75390625" style="11" customWidth="1"/>
    <col min="2" max="2" width="7.875" style="0" customWidth="1"/>
    <col min="3" max="3" width="56.625" style="84" customWidth="1"/>
    <col min="4" max="4" width="18.00390625" style="0" customWidth="1"/>
    <col min="5" max="5" width="19.375" style="0" customWidth="1"/>
    <col min="6" max="6" width="18.00390625" style="0" customWidth="1"/>
    <col min="7" max="7" width="24.25390625" style="0" customWidth="1"/>
    <col min="8" max="84" width="9.125" style="11" customWidth="1"/>
  </cols>
  <sheetData>
    <row r="1" spans="1:7" s="13" customFormat="1" ht="26.25">
      <c r="A1" s="87" t="s">
        <v>13</v>
      </c>
      <c r="B1" s="88"/>
      <c r="C1" s="88"/>
      <c r="D1" s="88"/>
      <c r="E1" s="88"/>
      <c r="F1" s="88"/>
      <c r="G1" s="12"/>
    </row>
    <row r="2" spans="1:7" s="13" customFormat="1" ht="15" customHeight="1">
      <c r="A2" s="41"/>
      <c r="B2" s="42"/>
      <c r="C2" s="80"/>
      <c r="D2" s="42"/>
      <c r="E2" s="91" t="s">
        <v>11</v>
      </c>
      <c r="F2" s="91"/>
      <c r="G2" s="91"/>
    </row>
    <row r="3" spans="1:7" s="13" customFormat="1" ht="17.25" customHeight="1">
      <c r="A3" s="41"/>
      <c r="B3" s="42"/>
      <c r="C3" s="80"/>
      <c r="D3" s="42"/>
      <c r="E3" s="91" t="s">
        <v>29</v>
      </c>
      <c r="F3" s="91"/>
      <c r="G3" s="91"/>
    </row>
    <row r="4" spans="1:7" s="13" customFormat="1" ht="16.5" customHeight="1">
      <c r="A4" s="46"/>
      <c r="B4" s="47"/>
      <c r="C4" s="81"/>
      <c r="D4" s="47"/>
      <c r="E4" s="92" t="s">
        <v>30</v>
      </c>
      <c r="F4" s="92"/>
      <c r="G4" s="92"/>
    </row>
    <row r="5" spans="1:7" s="15" customFormat="1" ht="36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16" customFormat="1" ht="15.75">
      <c r="A6" s="53">
        <v>1</v>
      </c>
      <c r="B6" s="54">
        <v>2</v>
      </c>
      <c r="C6" s="82">
        <v>3</v>
      </c>
      <c r="D6" s="55">
        <v>4</v>
      </c>
      <c r="E6" s="55">
        <v>5</v>
      </c>
      <c r="F6" s="56">
        <v>6</v>
      </c>
      <c r="G6" s="53">
        <v>7</v>
      </c>
    </row>
    <row r="7" spans="1:7" s="16" customFormat="1" ht="29.25" customHeight="1">
      <c r="A7" s="64" t="s">
        <v>31</v>
      </c>
      <c r="B7" s="7"/>
      <c r="C7" s="3" t="s">
        <v>32</v>
      </c>
      <c r="D7" s="66">
        <v>350613.4</v>
      </c>
      <c r="E7" s="67">
        <f>E8</f>
        <v>158138</v>
      </c>
      <c r="F7" s="67">
        <f>F8</f>
        <v>0</v>
      </c>
      <c r="G7" s="67">
        <f>D7+E7-F7</f>
        <v>508751.4</v>
      </c>
    </row>
    <row r="8" spans="1:84" s="4" customFormat="1" ht="21" customHeight="1">
      <c r="A8" s="8" t="s">
        <v>33</v>
      </c>
      <c r="B8" s="9"/>
      <c r="C8" s="57" t="s">
        <v>15</v>
      </c>
      <c r="D8" s="66">
        <v>0</v>
      </c>
      <c r="E8" s="67">
        <f>SUM(E9:E9)</f>
        <v>158138</v>
      </c>
      <c r="F8" s="67">
        <f>SUM(F9:F9)</f>
        <v>0</v>
      </c>
      <c r="G8" s="67">
        <f>D8+E8-F8</f>
        <v>158138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</row>
    <row r="9" spans="1:84" s="4" customFormat="1" ht="55.5" customHeight="1">
      <c r="A9" s="28"/>
      <c r="B9" s="58" t="s">
        <v>26</v>
      </c>
      <c r="C9" s="75" t="s">
        <v>27</v>
      </c>
      <c r="D9" s="68">
        <v>0</v>
      </c>
      <c r="E9" s="69">
        <v>158138</v>
      </c>
      <c r="F9" s="69">
        <v>0</v>
      </c>
      <c r="G9" s="69">
        <f>D9+E9-F9</f>
        <v>158138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</row>
    <row r="10" spans="1:84" s="4" customFormat="1" ht="27" customHeight="1">
      <c r="A10" s="64" t="s">
        <v>25</v>
      </c>
      <c r="B10" s="7"/>
      <c r="C10" s="3" t="s">
        <v>22</v>
      </c>
      <c r="D10" s="66">
        <v>439163</v>
      </c>
      <c r="E10" s="67">
        <f>E11</f>
        <v>21896</v>
      </c>
      <c r="F10" s="67">
        <f>F11</f>
        <v>0</v>
      </c>
      <c r="G10" s="67">
        <f aca="true" t="shared" si="0" ref="G10:G19">D10+E10-F10</f>
        <v>461059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</row>
    <row r="11" spans="1:84" s="4" customFormat="1" ht="21" customHeight="1">
      <c r="A11" s="64" t="s">
        <v>34</v>
      </c>
      <c r="B11" s="7"/>
      <c r="C11" s="57" t="s">
        <v>15</v>
      </c>
      <c r="D11" s="66">
        <v>8027</v>
      </c>
      <c r="E11" s="72">
        <f>SUM(E12:E12)</f>
        <v>21896</v>
      </c>
      <c r="F11" s="72">
        <f>SUM(F12:F12)</f>
        <v>0</v>
      </c>
      <c r="G11" s="72">
        <f t="shared" si="0"/>
        <v>29923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4" s="10" customFormat="1" ht="37.5" customHeight="1">
      <c r="A12" s="64"/>
      <c r="B12" s="77" t="s">
        <v>20</v>
      </c>
      <c r="C12" s="79" t="s">
        <v>23</v>
      </c>
      <c r="D12" s="68">
        <v>8027</v>
      </c>
      <c r="E12" s="69">
        <v>21896</v>
      </c>
      <c r="F12" s="69">
        <v>0</v>
      </c>
      <c r="G12" s="69">
        <f t="shared" si="0"/>
        <v>29923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</row>
    <row r="13" spans="1:84" s="4" customFormat="1" ht="28.5" customHeight="1">
      <c r="A13" s="64" t="s">
        <v>37</v>
      </c>
      <c r="B13" s="7"/>
      <c r="C13" s="3" t="s">
        <v>38</v>
      </c>
      <c r="D13" s="66">
        <v>0</v>
      </c>
      <c r="E13" s="67">
        <f>E14</f>
        <v>62</v>
      </c>
      <c r="F13" s="67">
        <f>F14</f>
        <v>0</v>
      </c>
      <c r="G13" s="67">
        <f t="shared" si="0"/>
        <v>62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</row>
    <row r="14" spans="1:84" s="4" customFormat="1" ht="27" customHeight="1">
      <c r="A14" s="64" t="s">
        <v>39</v>
      </c>
      <c r="B14" s="7"/>
      <c r="C14" s="57" t="s">
        <v>15</v>
      </c>
      <c r="D14" s="66">
        <v>0</v>
      </c>
      <c r="E14" s="72">
        <f>SUM(E15:E15)</f>
        <v>62</v>
      </c>
      <c r="F14" s="72">
        <f>SUM(F15:F15)</f>
        <v>0</v>
      </c>
      <c r="G14" s="72">
        <f t="shared" si="0"/>
        <v>62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</row>
    <row r="15" spans="1:84" s="10" customFormat="1" ht="52.5" customHeight="1">
      <c r="A15" s="64"/>
      <c r="B15" s="77" t="s">
        <v>26</v>
      </c>
      <c r="C15" s="75" t="s">
        <v>27</v>
      </c>
      <c r="D15" s="68">
        <v>0</v>
      </c>
      <c r="E15" s="69">
        <v>62</v>
      </c>
      <c r="F15" s="69">
        <v>0</v>
      </c>
      <c r="G15" s="69">
        <f t="shared" si="0"/>
        <v>62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</row>
    <row r="16" spans="1:84" s="45" customFormat="1" ht="29.25" customHeight="1">
      <c r="A16" s="64" t="s">
        <v>17</v>
      </c>
      <c r="B16" s="7"/>
      <c r="C16" s="3" t="s">
        <v>18</v>
      </c>
      <c r="D16" s="66">
        <v>6670302</v>
      </c>
      <c r="E16" s="67">
        <f>E17</f>
        <v>268172</v>
      </c>
      <c r="F16" s="67">
        <f>F17</f>
        <v>0</v>
      </c>
      <c r="G16" s="67">
        <f t="shared" si="0"/>
        <v>6938474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</row>
    <row r="17" spans="1:84" s="45" customFormat="1" ht="24.75" customHeight="1">
      <c r="A17" s="8" t="s">
        <v>35</v>
      </c>
      <c r="B17" s="9"/>
      <c r="C17" s="3" t="s">
        <v>36</v>
      </c>
      <c r="D17" s="66">
        <v>0</v>
      </c>
      <c r="E17" s="67">
        <f>SUM(E18:E18)</f>
        <v>268172</v>
      </c>
      <c r="F17" s="67">
        <f>SUM(F18:F18)</f>
        <v>0</v>
      </c>
      <c r="G17" s="67">
        <f>D17+E17-F17</f>
        <v>268172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</row>
    <row r="18" spans="1:84" ht="37.5" customHeight="1">
      <c r="A18" s="8"/>
      <c r="B18" s="78" t="s">
        <v>20</v>
      </c>
      <c r="C18" s="79" t="s">
        <v>23</v>
      </c>
      <c r="D18" s="68">
        <v>0</v>
      </c>
      <c r="E18" s="69">
        <v>268172</v>
      </c>
      <c r="F18" s="69">
        <v>0</v>
      </c>
      <c r="G18" s="69">
        <f>D18+E18-F18</f>
        <v>268172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1:7" ht="30" customHeight="1">
      <c r="A19" s="1"/>
      <c r="B19" s="2"/>
      <c r="C19" s="1" t="s">
        <v>6</v>
      </c>
      <c r="D19" s="67">
        <v>30085835.53</v>
      </c>
      <c r="E19" s="67">
        <f>E10+E16+E7+E13</f>
        <v>448268</v>
      </c>
      <c r="F19" s="67">
        <f>F10+F16+F7+F13</f>
        <v>0</v>
      </c>
      <c r="G19" s="67">
        <f t="shared" si="0"/>
        <v>30534103.53</v>
      </c>
    </row>
    <row r="20" spans="1:84" s="10" customFormat="1" ht="18" customHeight="1">
      <c r="A20" s="63"/>
      <c r="B20" s="63"/>
      <c r="C20" s="83"/>
      <c r="D20" s="61"/>
      <c r="E20" s="14"/>
      <c r="F20" s="20"/>
      <c r="G20" s="20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</row>
    <row r="21" spans="1:84" s="10" customFormat="1" ht="18.75" customHeight="1">
      <c r="A21" s="63"/>
      <c r="B21" s="63"/>
      <c r="C21" s="83"/>
      <c r="D21" s="61"/>
      <c r="E21" s="89" t="s">
        <v>46</v>
      </c>
      <c r="F21" s="89"/>
      <c r="G21" s="8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</row>
    <row r="22" spans="1:84" s="10" customFormat="1" ht="15.75">
      <c r="A22" s="63"/>
      <c r="B22" s="63"/>
      <c r="C22" s="83"/>
      <c r="D22" s="61"/>
      <c r="E22" s="90"/>
      <c r="F22" s="90"/>
      <c r="G22" s="90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</row>
    <row r="23" spans="1:84" s="19" customFormat="1" ht="15.75" customHeight="1">
      <c r="A23" s="11"/>
      <c r="B23"/>
      <c r="C23" s="84"/>
      <c r="D23"/>
      <c r="E23" s="90" t="s">
        <v>47</v>
      </c>
      <c r="F23" s="90"/>
      <c r="G23" s="90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7" ht="15.75">
      <c r="A24" s="31"/>
      <c r="B24" s="32"/>
      <c r="C24" s="52"/>
      <c r="D24" s="48"/>
      <c r="E24" s="51"/>
      <c r="F24" s="51"/>
      <c r="G24" s="51"/>
    </row>
    <row r="25" spans="1:84" s="10" customFormat="1" ht="15.75">
      <c r="A25" s="31"/>
      <c r="B25" s="32"/>
      <c r="C25" s="33"/>
      <c r="D25" s="34"/>
      <c r="E25" s="21"/>
      <c r="F25" s="35"/>
      <c r="G25" s="30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</row>
    <row r="26" spans="1:7" ht="15.75">
      <c r="A26" s="49"/>
      <c r="B26" s="50"/>
      <c r="C26" s="49"/>
      <c r="D26" s="51"/>
      <c r="E26" s="51"/>
      <c r="F26" s="51"/>
      <c r="G26" s="51"/>
    </row>
    <row r="27" spans="2:7" ht="20.25" customHeight="1">
      <c r="B27" s="11"/>
      <c r="C27" s="85"/>
      <c r="D27" s="11"/>
      <c r="E27" s="11"/>
      <c r="F27" s="11"/>
      <c r="G27" s="11"/>
    </row>
    <row r="28" spans="1:7" ht="15" customHeight="1">
      <c r="A28" s="31"/>
      <c r="B28" s="32"/>
      <c r="C28" s="33"/>
      <c r="D28" s="34"/>
      <c r="E28" s="76"/>
      <c r="F28" s="20"/>
      <c r="G28" s="20"/>
    </row>
    <row r="29" spans="2:7" ht="15">
      <c r="B29" s="11"/>
      <c r="C29" s="85"/>
      <c r="D29" s="11"/>
      <c r="E29" s="20"/>
      <c r="F29" s="20"/>
      <c r="G29" s="20"/>
    </row>
    <row r="30" spans="2:7" ht="15">
      <c r="B30" s="11"/>
      <c r="C30" s="86"/>
      <c r="D30" s="20"/>
      <c r="E30" s="20"/>
      <c r="F30" s="20"/>
      <c r="G30" s="20"/>
    </row>
    <row r="31" spans="2:7" ht="15.75">
      <c r="B31" s="11"/>
      <c r="C31" s="86"/>
      <c r="D31" s="20"/>
      <c r="E31" s="21"/>
      <c r="F31" s="35"/>
      <c r="G31" s="30"/>
    </row>
  </sheetData>
  <mergeCells count="7">
    <mergeCell ref="A1:F1"/>
    <mergeCell ref="E21:G21"/>
    <mergeCell ref="E22:G22"/>
    <mergeCell ref="E23:G23"/>
    <mergeCell ref="E2:G2"/>
    <mergeCell ref="E3:G3"/>
    <mergeCell ref="E4:G4"/>
  </mergeCells>
  <printOptions horizontalCentered="1"/>
  <pageMargins left="0.58" right="0.39" top="0.73" bottom="0.5905511811023623" header="0.5118110236220472" footer="0.5118110236220472"/>
  <pageSetup horizontalDpi="600" verticalDpi="600" orientation="landscape" paperSize="9" scale="81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107"/>
  <sheetViews>
    <sheetView tabSelected="1" workbookViewId="0" topLeftCell="A8">
      <selection activeCell="B22" sqref="B22"/>
    </sheetView>
  </sheetViews>
  <sheetFormatPr defaultColWidth="9.00390625" defaultRowHeight="12.75"/>
  <cols>
    <col min="1" max="1" width="12.125" style="11" customWidth="1"/>
    <col min="2" max="2" width="6.75390625" style="11" customWidth="1"/>
    <col min="3" max="3" width="38.75390625" style="0" customWidth="1"/>
    <col min="4" max="4" width="15.625" style="0" bestFit="1" customWidth="1"/>
    <col min="5" max="5" width="15.375" style="0" customWidth="1"/>
    <col min="6" max="6" width="18.875" style="0" customWidth="1"/>
    <col min="7" max="7" width="23.00390625" style="0" customWidth="1"/>
    <col min="8" max="21" width="9.125" style="11" hidden="1" customWidth="1"/>
  </cols>
  <sheetData>
    <row r="1" spans="1:7" ht="21.75" customHeight="1">
      <c r="A1" s="94" t="s">
        <v>14</v>
      </c>
      <c r="B1" s="95"/>
      <c r="C1" s="95"/>
      <c r="D1" s="95"/>
      <c r="E1" s="95"/>
      <c r="F1" s="95"/>
      <c r="G1" s="22" t="s">
        <v>8</v>
      </c>
    </row>
    <row r="2" spans="1:8" ht="15.75">
      <c r="A2" s="24"/>
      <c r="B2" s="24"/>
      <c r="C2" s="22"/>
      <c r="D2" s="22"/>
      <c r="E2" s="22"/>
      <c r="F2" s="91" t="s">
        <v>9</v>
      </c>
      <c r="G2" s="91"/>
      <c r="H2" s="91"/>
    </row>
    <row r="3" spans="1:8" ht="15.75">
      <c r="A3" s="40"/>
      <c r="B3" s="40"/>
      <c r="C3" s="23"/>
      <c r="D3" s="23"/>
      <c r="E3" s="23"/>
      <c r="F3" s="91" t="s">
        <v>29</v>
      </c>
      <c r="G3" s="91"/>
      <c r="H3" s="91"/>
    </row>
    <row r="4" spans="1:8" ht="15.75">
      <c r="A4" s="40"/>
      <c r="B4" s="40"/>
      <c r="C4" s="23"/>
      <c r="D4" s="23"/>
      <c r="E4" s="23"/>
      <c r="F4" s="92" t="s">
        <v>30</v>
      </c>
      <c r="G4" s="92"/>
      <c r="H4" s="92"/>
    </row>
    <row r="5" spans="1:24" ht="25.5" customHeight="1">
      <c r="A5" s="25" t="s">
        <v>0</v>
      </c>
      <c r="B5" s="25" t="s">
        <v>7</v>
      </c>
      <c r="C5" s="38" t="s">
        <v>1</v>
      </c>
      <c r="D5" s="26" t="s">
        <v>2</v>
      </c>
      <c r="E5" s="25" t="s">
        <v>3</v>
      </c>
      <c r="F5" s="29" t="s">
        <v>4</v>
      </c>
      <c r="G5" s="36" t="s">
        <v>10</v>
      </c>
      <c r="V5" s="5"/>
      <c r="W5" s="96"/>
      <c r="X5" s="96"/>
    </row>
    <row r="6" spans="1:24" ht="13.5" customHeight="1">
      <c r="A6" s="27">
        <v>1</v>
      </c>
      <c r="B6" s="27">
        <v>2</v>
      </c>
      <c r="C6" s="39">
        <v>3</v>
      </c>
      <c r="D6" s="27">
        <v>4</v>
      </c>
      <c r="E6" s="27">
        <v>5</v>
      </c>
      <c r="F6" s="27">
        <v>6</v>
      </c>
      <c r="G6" s="37">
        <v>7</v>
      </c>
      <c r="W6" s="93"/>
      <c r="X6" s="93"/>
    </row>
    <row r="7" spans="1:84" s="4" customFormat="1" ht="21.75" customHeight="1">
      <c r="A7" s="6" t="s">
        <v>31</v>
      </c>
      <c r="B7" s="7"/>
      <c r="C7" s="3" t="s">
        <v>32</v>
      </c>
      <c r="D7" s="70">
        <v>1194978</v>
      </c>
      <c r="E7" s="67">
        <f>E8</f>
        <v>158138</v>
      </c>
      <c r="F7" s="67">
        <f>F8</f>
        <v>0</v>
      </c>
      <c r="G7" s="67">
        <f aca="true" t="shared" si="0" ref="G7:G15">D7+E7-F7</f>
        <v>1353116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1:84" s="10" customFormat="1" ht="21" customHeight="1">
      <c r="A8" s="8" t="s">
        <v>33</v>
      </c>
      <c r="B8" s="9"/>
      <c r="C8" s="57" t="s">
        <v>15</v>
      </c>
      <c r="D8" s="66">
        <v>125566</v>
      </c>
      <c r="E8" s="67">
        <f>SUM(E9:E11)</f>
        <v>158138</v>
      </c>
      <c r="F8" s="67">
        <f>SUM(F9:F11)</f>
        <v>0</v>
      </c>
      <c r="G8" s="67">
        <f t="shared" si="0"/>
        <v>283704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</row>
    <row r="9" spans="1:84" s="45" customFormat="1" ht="15.75">
      <c r="A9" s="28"/>
      <c r="B9" s="28" t="s">
        <v>40</v>
      </c>
      <c r="C9" s="62" t="s">
        <v>41</v>
      </c>
      <c r="D9" s="68">
        <v>0</v>
      </c>
      <c r="E9" s="69">
        <v>155036.78</v>
      </c>
      <c r="F9" s="69">
        <v>0</v>
      </c>
      <c r="G9" s="69">
        <f t="shared" si="0"/>
        <v>155036.78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</row>
    <row r="10" spans="1:84" s="45" customFormat="1" ht="15.75">
      <c r="A10" s="28"/>
      <c r="B10" s="28" t="s">
        <v>43</v>
      </c>
      <c r="C10" s="62" t="s">
        <v>24</v>
      </c>
      <c r="D10" s="68">
        <v>0</v>
      </c>
      <c r="E10" s="69">
        <v>2000</v>
      </c>
      <c r="F10" s="69">
        <v>0</v>
      </c>
      <c r="G10" s="69">
        <f t="shared" si="0"/>
        <v>2000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</row>
    <row r="11" spans="1:84" s="45" customFormat="1" ht="15.75">
      <c r="A11" s="28"/>
      <c r="B11" s="28" t="s">
        <v>42</v>
      </c>
      <c r="C11" s="62" t="s">
        <v>12</v>
      </c>
      <c r="D11" s="68">
        <v>0</v>
      </c>
      <c r="E11" s="69">
        <v>1101.22</v>
      </c>
      <c r="F11" s="69">
        <v>0</v>
      </c>
      <c r="G11" s="69">
        <f t="shared" si="0"/>
        <v>1101.22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</row>
    <row r="12" spans="1:21" s="4" customFormat="1" ht="27" customHeight="1">
      <c r="A12" s="6" t="s">
        <v>21</v>
      </c>
      <c r="B12" s="7"/>
      <c r="C12" s="3" t="s">
        <v>22</v>
      </c>
      <c r="D12" s="70">
        <v>9905101</v>
      </c>
      <c r="E12" s="71">
        <f>E13</f>
        <v>21896</v>
      </c>
      <c r="F12" s="71">
        <f>F13</f>
        <v>0</v>
      </c>
      <c r="G12" s="67">
        <f t="shared" si="0"/>
        <v>9926997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60" customFormat="1" ht="19.5" customHeight="1">
      <c r="A13" s="8" t="s">
        <v>34</v>
      </c>
      <c r="B13" s="9"/>
      <c r="C13" s="57" t="s">
        <v>15</v>
      </c>
      <c r="D13" s="73">
        <v>27106</v>
      </c>
      <c r="E13" s="67">
        <f>SUM(E14:E15)</f>
        <v>21896</v>
      </c>
      <c r="F13" s="67">
        <f>SUM(F15:F15)</f>
        <v>0</v>
      </c>
      <c r="G13" s="67">
        <f t="shared" si="0"/>
        <v>49002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s="60" customFormat="1" ht="15.75">
      <c r="A14" s="8"/>
      <c r="B14" s="9" t="s">
        <v>44</v>
      </c>
      <c r="C14" s="62" t="s">
        <v>45</v>
      </c>
      <c r="D14" s="74">
        <v>8027</v>
      </c>
      <c r="E14" s="69">
        <v>21496</v>
      </c>
      <c r="F14" s="69">
        <v>0</v>
      </c>
      <c r="G14" s="69">
        <f t="shared" si="0"/>
        <v>29523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1:21" s="60" customFormat="1" ht="21.75" customHeight="1">
      <c r="A15" s="28"/>
      <c r="B15" s="7">
        <v>4170</v>
      </c>
      <c r="C15" s="75" t="s">
        <v>16</v>
      </c>
      <c r="D15" s="74">
        <v>0</v>
      </c>
      <c r="E15" s="69">
        <v>400</v>
      </c>
      <c r="F15" s="69">
        <v>0</v>
      </c>
      <c r="G15" s="69">
        <f t="shared" si="0"/>
        <v>400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" s="4" customFormat="1" ht="27" customHeight="1">
      <c r="A16" s="6" t="s">
        <v>37</v>
      </c>
      <c r="B16" s="7"/>
      <c r="C16" s="3" t="s">
        <v>38</v>
      </c>
      <c r="D16" s="70">
        <v>163300</v>
      </c>
      <c r="E16" s="71">
        <f>E17</f>
        <v>62</v>
      </c>
      <c r="F16" s="71">
        <f>F17</f>
        <v>0</v>
      </c>
      <c r="G16" s="67">
        <f aca="true" t="shared" si="1" ref="G16:G22">D16+E16-F16</f>
        <v>163362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60" customFormat="1" ht="20.25" customHeight="1">
      <c r="A17" s="8" t="s">
        <v>39</v>
      </c>
      <c r="B17" s="9"/>
      <c r="C17" s="57" t="s">
        <v>15</v>
      </c>
      <c r="D17" s="73">
        <v>0</v>
      </c>
      <c r="E17" s="67">
        <f>SUM(E18:E18)</f>
        <v>62</v>
      </c>
      <c r="F17" s="67">
        <f>SUM(F18:F18)</f>
        <v>0</v>
      </c>
      <c r="G17" s="67">
        <f t="shared" si="1"/>
        <v>62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s="60" customFormat="1" ht="15.75">
      <c r="A18" s="8"/>
      <c r="B18" s="9" t="s">
        <v>43</v>
      </c>
      <c r="C18" s="62" t="s">
        <v>24</v>
      </c>
      <c r="D18" s="74">
        <v>0</v>
      </c>
      <c r="E18" s="69">
        <v>62</v>
      </c>
      <c r="F18" s="69">
        <v>0</v>
      </c>
      <c r="G18" s="69">
        <f t="shared" si="1"/>
        <v>62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s="4" customFormat="1" ht="23.25" customHeight="1">
      <c r="A19" s="6" t="s">
        <v>17</v>
      </c>
      <c r="B19" s="7"/>
      <c r="C19" s="3" t="s">
        <v>18</v>
      </c>
      <c r="D19" s="70">
        <v>8904352</v>
      </c>
      <c r="E19" s="71">
        <f>E20</f>
        <v>268172</v>
      </c>
      <c r="F19" s="71">
        <f>F20</f>
        <v>0</v>
      </c>
      <c r="G19" s="67">
        <f t="shared" si="1"/>
        <v>9172524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60" customFormat="1" ht="19.5" customHeight="1">
      <c r="A20" s="8" t="s">
        <v>35</v>
      </c>
      <c r="B20" s="9"/>
      <c r="C20" s="3" t="s">
        <v>36</v>
      </c>
      <c r="D20" s="73">
        <v>0</v>
      </c>
      <c r="E20" s="67">
        <f>SUM(E21:E21)</f>
        <v>268172</v>
      </c>
      <c r="F20" s="67">
        <f>SUM(F21:F21)</f>
        <v>0</v>
      </c>
      <c r="G20" s="67">
        <f t="shared" si="1"/>
        <v>268172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s="60" customFormat="1" ht="15.75">
      <c r="A21" s="8"/>
      <c r="B21" s="9" t="s">
        <v>28</v>
      </c>
      <c r="C21" s="75" t="s">
        <v>19</v>
      </c>
      <c r="D21" s="74">
        <v>0</v>
      </c>
      <c r="E21" s="69">
        <v>268172</v>
      </c>
      <c r="F21" s="69">
        <v>0</v>
      </c>
      <c r="G21" s="69">
        <f t="shared" si="1"/>
        <v>268172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7" ht="21" customHeight="1">
      <c r="A22" s="1"/>
      <c r="B22" s="2"/>
      <c r="C22" s="1" t="s">
        <v>6</v>
      </c>
      <c r="D22" s="67">
        <v>30704826.53</v>
      </c>
      <c r="E22" s="67">
        <f>E19+E12+E7+E16</f>
        <v>448268</v>
      </c>
      <c r="F22" s="67">
        <f>F19+F12+F7+F16</f>
        <v>0</v>
      </c>
      <c r="G22" s="67">
        <f t="shared" si="1"/>
        <v>31153094.53</v>
      </c>
    </row>
    <row r="23" spans="1:84" s="45" customFormat="1" ht="15.75">
      <c r="A23" s="31"/>
      <c r="B23" s="32"/>
      <c r="D23" s="34"/>
      <c r="E23" s="11"/>
      <c r="F23" s="43"/>
      <c r="G23" s="43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0"/>
      <c r="W23" s="10"/>
      <c r="X23" s="10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</row>
    <row r="24" spans="1:84" s="45" customFormat="1" ht="15.75">
      <c r="A24" s="31"/>
      <c r="B24" s="32"/>
      <c r="C24" s="33"/>
      <c r="D24" s="34"/>
      <c r="E24" s="89" t="s">
        <v>46</v>
      </c>
      <c r="F24" s="89"/>
      <c r="G24" s="89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0"/>
      <c r="W24" s="10"/>
      <c r="X24" s="10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</row>
    <row r="25" spans="1:84" s="45" customFormat="1" ht="15.75">
      <c r="A25" s="31"/>
      <c r="B25" s="32"/>
      <c r="C25" s="33"/>
      <c r="D25" s="34"/>
      <c r="E25" s="90"/>
      <c r="F25" s="90"/>
      <c r="G25" s="90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0"/>
      <c r="W25" s="10"/>
      <c r="X25" s="10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</row>
    <row r="26" spans="3:7" ht="12.75">
      <c r="C26" s="11"/>
      <c r="D26" s="11"/>
      <c r="E26" s="90" t="s">
        <v>47</v>
      </c>
      <c r="F26" s="90"/>
      <c r="G26" s="90"/>
    </row>
    <row r="27" spans="3:7" ht="12.75">
      <c r="C27" s="11"/>
      <c r="D27" s="11"/>
      <c r="E27" s="11"/>
      <c r="F27" s="11"/>
      <c r="G27" s="11"/>
    </row>
    <row r="28" spans="3:7" ht="12.75">
      <c r="C28" s="11"/>
      <c r="D28" s="11"/>
      <c r="E28" s="11"/>
      <c r="F28" s="11"/>
      <c r="G28" s="11"/>
    </row>
    <row r="29" spans="3:7" ht="12.75">
      <c r="C29" s="11"/>
      <c r="D29" s="11"/>
      <c r="E29" s="11"/>
      <c r="F29" s="11"/>
      <c r="G29" s="11"/>
    </row>
    <row r="30" spans="3:7" ht="12.75">
      <c r="C30" s="11"/>
      <c r="D30" s="11"/>
      <c r="E30" s="65"/>
      <c r="F30" s="11"/>
      <c r="G30" s="11"/>
    </row>
    <row r="31" spans="3:7" ht="12.75">
      <c r="C31" s="11"/>
      <c r="D31" s="11"/>
      <c r="E31" s="11"/>
      <c r="F31" s="11"/>
      <c r="G31" s="11"/>
    </row>
    <row r="32" spans="3:7" ht="12.75">
      <c r="C32" s="11"/>
      <c r="D32" s="11"/>
      <c r="E32" s="11"/>
      <c r="F32" s="11"/>
      <c r="G32" s="11"/>
    </row>
    <row r="33" spans="3:7" ht="12.75">
      <c r="C33" s="11"/>
      <c r="D33" s="11"/>
      <c r="E33" s="11"/>
      <c r="F33" s="11"/>
      <c r="G33" s="11"/>
    </row>
    <row r="34" spans="3:7" ht="12.75">
      <c r="C34" s="11"/>
      <c r="D34" s="11"/>
      <c r="E34" s="11"/>
      <c r="F34" s="11"/>
      <c r="G34" s="11"/>
    </row>
    <row r="35" spans="3:7" ht="12.75">
      <c r="C35" s="11"/>
      <c r="D35" s="11"/>
      <c r="E35" s="11"/>
      <c r="F35" s="11"/>
      <c r="G35" s="11"/>
    </row>
    <row r="36" spans="3:7" ht="12.75">
      <c r="C36" s="11"/>
      <c r="D36" s="11"/>
      <c r="E36" s="11"/>
      <c r="F36" s="11"/>
      <c r="G36" s="11"/>
    </row>
    <row r="37" spans="3:7" ht="12.75">
      <c r="C37" s="11"/>
      <c r="D37" s="11"/>
      <c r="E37" s="11"/>
      <c r="F37" s="11"/>
      <c r="G37" s="11"/>
    </row>
    <row r="38" spans="3:7" ht="12.75">
      <c r="C38" s="11"/>
      <c r="D38" s="11"/>
      <c r="E38" s="11"/>
      <c r="F38" s="11"/>
      <c r="G38" s="11"/>
    </row>
    <row r="39" spans="3:7" ht="12.75">
      <c r="C39" s="11"/>
      <c r="D39" s="11"/>
      <c r="E39" s="11"/>
      <c r="F39" s="11"/>
      <c r="G39" s="11"/>
    </row>
    <row r="40" spans="3:7" ht="12.75">
      <c r="C40" s="11"/>
      <c r="D40" s="11"/>
      <c r="E40" s="11"/>
      <c r="F40" s="11"/>
      <c r="G40" s="11"/>
    </row>
    <row r="41" spans="3:7" ht="12.75">
      <c r="C41" s="11"/>
      <c r="D41" s="11"/>
      <c r="E41" s="11"/>
      <c r="F41" s="11"/>
      <c r="G41" s="11"/>
    </row>
    <row r="42" spans="3:7" ht="12.75">
      <c r="C42" s="11"/>
      <c r="D42" s="11"/>
      <c r="E42" s="11"/>
      <c r="F42" s="11"/>
      <c r="G42" s="11"/>
    </row>
    <row r="43" spans="3:7" ht="12.75">
      <c r="C43" s="11"/>
      <c r="D43" s="11"/>
      <c r="E43" s="11"/>
      <c r="F43" s="11"/>
      <c r="G43" s="11"/>
    </row>
    <row r="44" spans="3:7" ht="12.75">
      <c r="C44" s="11"/>
      <c r="D44" s="11"/>
      <c r="E44" s="11"/>
      <c r="F44" s="11"/>
      <c r="G44" s="11"/>
    </row>
    <row r="45" spans="22:84" s="11" customFormat="1" ht="12.75"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22:84" s="11" customFormat="1" ht="12.75"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22:84" s="11" customFormat="1" ht="12.75"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</row>
    <row r="48" spans="22:84" s="11" customFormat="1" ht="12.75"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</row>
    <row r="49" spans="22:84" s="11" customFormat="1" ht="12.75"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</row>
    <row r="50" spans="22:84" s="11" customFormat="1" ht="12.75"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</row>
    <row r="51" spans="22:84" s="11" customFormat="1" ht="12.75"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</row>
    <row r="52" spans="22:84" s="11" customFormat="1" ht="12.75"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</row>
    <row r="53" spans="22:84" s="11" customFormat="1" ht="12.75"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</row>
    <row r="54" spans="22:84" s="11" customFormat="1" ht="12.75"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</row>
    <row r="55" spans="22:84" s="11" customFormat="1" ht="12.75"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</row>
    <row r="56" spans="22:84" s="11" customFormat="1" ht="12.75"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</row>
    <row r="57" spans="22:84" s="11" customFormat="1" ht="12.75"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</row>
    <row r="58" spans="22:84" s="11" customFormat="1" ht="12.75"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</row>
    <row r="59" spans="22:84" s="11" customFormat="1" ht="12.75"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</row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ht="12.75">
      <c r="C104" s="11"/>
    </row>
    <row r="105" ht="12.75">
      <c r="C105" s="11"/>
    </row>
    <row r="106" ht="12.75">
      <c r="C106" s="11"/>
    </row>
    <row r="107" ht="12.75">
      <c r="C107" s="11"/>
    </row>
  </sheetData>
  <mergeCells count="9">
    <mergeCell ref="A1:F1"/>
    <mergeCell ref="W5:X5"/>
    <mergeCell ref="F2:H2"/>
    <mergeCell ref="F3:H3"/>
    <mergeCell ref="F4:H4"/>
    <mergeCell ref="E24:G24"/>
    <mergeCell ref="E25:G25"/>
    <mergeCell ref="E26:G26"/>
    <mergeCell ref="W6:X6"/>
  </mergeCells>
  <printOptions/>
  <pageMargins left="0.7874015748031497" right="0.7874015748031497" top="0.984251968503937" bottom="0.75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UMSK</cp:lastModifiedBy>
  <cp:lastPrinted>2006-11-06T13:36:30Z</cp:lastPrinted>
  <dcterms:created xsi:type="dcterms:W3CDTF">2000-11-16T08:27:55Z</dcterms:created>
  <dcterms:modified xsi:type="dcterms:W3CDTF">2006-11-09T12:11:16Z</dcterms:modified>
  <cp:category/>
  <cp:version/>
  <cp:contentType/>
  <cp:contentStatus/>
</cp:coreProperties>
</file>