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<sst xmlns="http://schemas.openxmlformats.org/spreadsheetml/2006/main" count="63" uniqueCount="48">
  <si>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Załącznik Nr 2</t>
  </si>
  <si>
    <t>do Uchwały Rady Miejskiej</t>
  </si>
  <si>
    <t>w Sępólnie Krajeńskim</t>
  </si>
  <si>
    <t>Rozdział</t>
  </si>
  <si>
    <t>§</t>
  </si>
  <si>
    <t>Treść</t>
  </si>
  <si>
    <t>Plan w zł</t>
  </si>
  <si>
    <t>Zwiększenie</t>
  </si>
  <si>
    <t>Zmniejszenie</t>
  </si>
  <si>
    <t>Plan po zmianach</t>
  </si>
  <si>
    <t xml:space="preserve"> </t>
  </si>
  <si>
    <t>Świadczenia społeczne</t>
  </si>
  <si>
    <t>Zakup energii</t>
  </si>
  <si>
    <t>Zmiany w planie wydatków  budżetowych na 2002 rok.</t>
  </si>
  <si>
    <t>DZIAŁ 801 OŚWIATA I WYCHOWANIE</t>
  </si>
  <si>
    <t>Szkoły podstawowe</t>
  </si>
  <si>
    <t>Zakup materiałów i wyposażenia</t>
  </si>
  <si>
    <t>Zakup usług remontowych</t>
  </si>
  <si>
    <t>Wydatki inwestycyjne jednostek budżetowych</t>
  </si>
  <si>
    <t>Zasiłki i pomoc w naturze oraz składki na ubezpieczenie społeczne</t>
  </si>
  <si>
    <t>DZIAŁ  853 OPIEKA SPOŁECZNA</t>
  </si>
  <si>
    <t>Ośrodki pomocy społecznej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</si>
  <si>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</si>
  <si>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</si>
  <si>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</si>
  <si>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</si>
  <si>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Funusz Pracy</t>
  </si>
  <si>
    <t>Odpis na zakładowy fundusz świadczeń socjalnych</t>
  </si>
  <si>
    <t>Usługi opiekuńcze i specjalistyczne usługi opiekuńcze</t>
  </si>
  <si>
    <t>DZIAŁ  900 GOSPODARKA KOMUNALNA I OCHRONA ŚRODOWISKA</t>
  </si>
  <si>
    <t>Oczyszczanie miast i wsi</t>
  </si>
  <si>
    <t>Pozostała działalność</t>
  </si>
  <si>
    <t>Zakup pomocy naukowych, dydaktycznych i książek</t>
  </si>
  <si>
    <t>Gimnazja</t>
  </si>
  <si>
    <t>Wynagrodzenie osobowe pracowników</t>
  </si>
  <si>
    <t>Nagrody i wydatki osobowe nie zaliczane do wynagrodzenie</t>
  </si>
  <si>
    <t>Podróże słuzbowe krajowe</t>
  </si>
  <si>
    <t>Odpisy na zakładowy fundusz świadczeń socjalnych</t>
  </si>
  <si>
    <t>Zakup usług pozostalych</t>
  </si>
  <si>
    <t>Dzial</t>
  </si>
  <si>
    <t>Wydatki na zakupy inwestycyjne jednostek budżetowych</t>
  </si>
  <si>
    <t>DZIAŁ  854 Edukacyjna opieka wychowawcza</t>
  </si>
  <si>
    <t xml:space="preserve">      </t>
  </si>
  <si>
    <t>DZIAŁ 754 BEZPIECZEŃSTWO PUBLICZNE I OCHRONA PRZECIWPOŻAROWA</t>
  </si>
  <si>
    <t>Ochotnicze straże pożarne</t>
  </si>
  <si>
    <t>Nr XLIII/426/2002</t>
  </si>
  <si>
    <t>z dnia 22 maja 2002r.</t>
  </si>
  <si>
    <t xml:space="preserve">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</si>
</sst>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</numFmts>
  <fonts count="12">
    <font>
      <sz val="10"/>
      <name val="Arial CE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2"/>
      <name val="Times New Roman CE"/>
      <family val="1"/>
    </font>
    <font>
      <b/>
      <sz val="11"/>
      <name val="Arial CE"/>
      <family val="2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5" fillId="2" borderId="3" xfId="15" applyNumberFormat="1" applyFont="1" applyFill="1" applyBorder="1" applyAlignment="1">
      <alignment horizontal="right" vertical="center" wrapText="1"/>
    </xf>
    <xf numFmtId="3" fontId="5" fillId="2" borderId="1" xfId="15" applyNumberFormat="1" applyFont="1" applyFill="1" applyBorder="1" applyAlignment="1">
      <alignment vertical="center" wrapText="1"/>
    </xf>
    <xf numFmtId="3" fontId="5" fillId="2" borderId="1" xfId="15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0" xfId="15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4" fillId="2" borderId="3" xfId="15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4" fillId="2" borderId="1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75" zoomScaleNormal="75" workbookViewId="0" topLeftCell="B1">
      <selection activeCell="A1" sqref="A1:F1"/>
    </sheetView>
  </sheetViews>
  <sheetFormatPr defaultColWidth="9.00390625" defaultRowHeight="12.75"/>
  <cols>
    <col min="1" max="1" width="11.25390625" style="0" customWidth="1"/>
    <col min="2" max="2" width="5.625" style="0" customWidth="1"/>
    <col min="3" max="3" width="50.625" style="0" customWidth="1"/>
    <col min="4" max="4" width="16.75390625" style="0" customWidth="1"/>
    <col min="5" max="5" width="16.875" style="0" customWidth="1"/>
    <col min="6" max="6" width="18.75390625" style="0" customWidth="1"/>
    <col min="7" max="7" width="22.625" style="0" customWidth="1"/>
  </cols>
  <sheetData>
    <row r="1" spans="1:7" ht="26.25" customHeight="1">
      <c r="A1" s="75" t="s">
        <v>13</v>
      </c>
      <c r="B1" s="76"/>
      <c r="C1" s="76"/>
      <c r="D1" s="76"/>
      <c r="E1" s="76"/>
      <c r="F1" s="76"/>
      <c r="G1" s="1" t="s">
        <v>10</v>
      </c>
    </row>
    <row r="2" spans="1:7" ht="12.75">
      <c r="A2" s="1"/>
      <c r="B2" s="1"/>
      <c r="C2" s="1"/>
      <c r="D2" s="1"/>
      <c r="E2" s="1"/>
      <c r="F2" s="1"/>
      <c r="G2" s="2" t="s">
        <v>0</v>
      </c>
    </row>
    <row r="3" spans="1:7" ht="12.75">
      <c r="A3" s="32"/>
      <c r="B3" s="32"/>
      <c r="C3" s="32"/>
      <c r="D3" s="32"/>
      <c r="E3" s="32"/>
      <c r="F3" s="1"/>
      <c r="G3" s="2" t="s">
        <v>1</v>
      </c>
    </row>
    <row r="4" spans="1:7" ht="12.75">
      <c r="A4" s="1"/>
      <c r="B4" s="1"/>
      <c r="C4" s="1"/>
      <c r="D4" s="1"/>
      <c r="E4" s="1"/>
      <c r="F4" s="3"/>
      <c r="G4" s="4" t="s">
        <v>2</v>
      </c>
    </row>
    <row r="5" spans="1:7" ht="12.75">
      <c r="A5" s="3"/>
      <c r="B5" s="3"/>
      <c r="C5" s="3"/>
      <c r="D5" s="3"/>
      <c r="E5" s="3"/>
      <c r="F5" s="3"/>
      <c r="G5" s="4" t="s">
        <v>45</v>
      </c>
    </row>
    <row r="6" spans="1:7" ht="12.75">
      <c r="A6" s="3"/>
      <c r="B6" s="3"/>
      <c r="C6" s="3"/>
      <c r="D6" s="3"/>
      <c r="E6" s="3"/>
      <c r="F6" s="5"/>
      <c r="G6" s="6" t="s">
        <v>46</v>
      </c>
    </row>
    <row r="7" spans="1:7" ht="18.75">
      <c r="A7" s="7" t="s">
        <v>3</v>
      </c>
      <c r="B7" s="7" t="s">
        <v>4</v>
      </c>
      <c r="C7" s="7" t="s">
        <v>5</v>
      </c>
      <c r="D7" s="53" t="s">
        <v>6</v>
      </c>
      <c r="E7" s="8" t="s">
        <v>7</v>
      </c>
      <c r="F7" s="8" t="s">
        <v>8</v>
      </c>
      <c r="G7" s="9" t="s">
        <v>47</v>
      </c>
    </row>
    <row r="8" spans="1:7" ht="18.75" customHeight="1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2">
        <v>7</v>
      </c>
    </row>
    <row r="9" spans="1:7" ht="18.75" customHeight="1">
      <c r="A9" s="45"/>
      <c r="B9" s="10"/>
      <c r="C9" s="11" t="s">
        <v>39</v>
      </c>
      <c r="D9" s="11"/>
      <c r="E9" s="10"/>
      <c r="F9" s="10"/>
      <c r="G9" s="12"/>
    </row>
    <row r="10" spans="1:7" ht="37.5" customHeight="1">
      <c r="A10" s="77" t="s">
        <v>43</v>
      </c>
      <c r="B10" s="78"/>
      <c r="C10" s="78"/>
      <c r="D10" s="19">
        <v>105598</v>
      </c>
      <c r="E10" s="27">
        <v>20000</v>
      </c>
      <c r="F10" s="27"/>
      <c r="G10" s="17">
        <f>D10+E10-F10</f>
        <v>125598</v>
      </c>
    </row>
    <row r="11" spans="1:7" ht="37.5" customHeight="1">
      <c r="A11" s="34">
        <v>75412</v>
      </c>
      <c r="B11" s="14"/>
      <c r="C11" s="71" t="s">
        <v>44</v>
      </c>
      <c r="D11" s="19">
        <v>78569</v>
      </c>
      <c r="E11" s="27">
        <v>20000</v>
      </c>
      <c r="F11" s="27"/>
      <c r="G11" s="17">
        <f>D11+E11-F11</f>
        <v>98569</v>
      </c>
    </row>
    <row r="12" spans="1:7" ht="31.5">
      <c r="A12" s="45"/>
      <c r="B12" s="10">
        <v>6060</v>
      </c>
      <c r="C12" s="46" t="s">
        <v>40</v>
      </c>
      <c r="D12" s="22">
        <v>20000</v>
      </c>
      <c r="E12" s="23">
        <v>20000</v>
      </c>
      <c r="F12" s="10"/>
      <c r="G12" s="17">
        <f>D12+E12-F12</f>
        <v>40000</v>
      </c>
    </row>
    <row r="13" spans="1:7" s="58" customFormat="1" ht="15.75">
      <c r="A13" s="55"/>
      <c r="B13" s="56"/>
      <c r="C13" s="57"/>
      <c r="D13" s="22"/>
      <c r="E13" s="23"/>
      <c r="F13" s="40"/>
      <c r="G13" s="60"/>
    </row>
    <row r="14" spans="1:7" ht="15.75">
      <c r="A14" s="77" t="s">
        <v>14</v>
      </c>
      <c r="B14" s="78"/>
      <c r="C14" s="78"/>
      <c r="D14" s="19">
        <v>6888444</v>
      </c>
      <c r="E14" s="27">
        <f>E16+E23+E28</f>
        <v>26900</v>
      </c>
      <c r="F14" s="27">
        <f>F16+F23</f>
        <v>59983</v>
      </c>
      <c r="G14" s="17">
        <f>D14+E14-F14</f>
        <v>6855361</v>
      </c>
    </row>
    <row r="15" spans="1:7" ht="15.75">
      <c r="A15" s="13"/>
      <c r="B15" s="14"/>
      <c r="C15" s="14"/>
      <c r="D15" s="15"/>
      <c r="E15" s="27"/>
      <c r="F15" s="27"/>
      <c r="G15" s="17"/>
    </row>
    <row r="16" spans="1:7" s="38" customFormat="1" ht="15.75">
      <c r="A16" s="18">
        <v>80101</v>
      </c>
      <c r="B16" s="18"/>
      <c r="C16" s="26" t="s">
        <v>15</v>
      </c>
      <c r="D16" s="19">
        <v>5574440</v>
      </c>
      <c r="E16" s="27">
        <f>SUM(E17:E21)</f>
        <v>25900</v>
      </c>
      <c r="F16" s="27">
        <f>SUM(F17:F21)</f>
        <v>8000</v>
      </c>
      <c r="G16" s="20">
        <f aca="true" t="shared" si="0" ref="G16:G21">D16+E16-F16</f>
        <v>5592340</v>
      </c>
    </row>
    <row r="17" spans="1:7" ht="17.25" customHeight="1">
      <c r="A17" s="10"/>
      <c r="B17" s="10">
        <v>4040</v>
      </c>
      <c r="C17" s="21" t="s">
        <v>24</v>
      </c>
      <c r="D17" s="22">
        <v>284780</v>
      </c>
      <c r="E17" s="23"/>
      <c r="F17" s="23">
        <v>5500</v>
      </c>
      <c r="G17" s="25">
        <f t="shared" si="0"/>
        <v>279280</v>
      </c>
    </row>
    <row r="18" spans="1:7" ht="17.25" customHeight="1">
      <c r="A18" s="10"/>
      <c r="B18" s="10">
        <v>4240</v>
      </c>
      <c r="C18" s="21" t="s">
        <v>32</v>
      </c>
      <c r="D18" s="22">
        <v>18250</v>
      </c>
      <c r="E18" s="23"/>
      <c r="F18" s="23">
        <v>1500</v>
      </c>
      <c r="G18" s="25">
        <f t="shared" si="0"/>
        <v>16750</v>
      </c>
    </row>
    <row r="19" spans="1:7" ht="17.25" customHeight="1">
      <c r="A19" s="10"/>
      <c r="B19" s="10">
        <v>4260</v>
      </c>
      <c r="C19" s="21" t="s">
        <v>12</v>
      </c>
      <c r="D19" s="22">
        <v>171450</v>
      </c>
      <c r="E19" s="23">
        <v>20900</v>
      </c>
      <c r="F19" s="23"/>
      <c r="G19" s="25">
        <f t="shared" si="0"/>
        <v>192350</v>
      </c>
    </row>
    <row r="20" spans="1:7" ht="17.25" customHeight="1">
      <c r="A20" s="10"/>
      <c r="B20" s="10">
        <v>4270</v>
      </c>
      <c r="C20" s="21" t="s">
        <v>17</v>
      </c>
      <c r="D20" s="22">
        <v>120500</v>
      </c>
      <c r="E20" s="23"/>
      <c r="F20" s="23">
        <v>1000</v>
      </c>
      <c r="G20" s="25">
        <f t="shared" si="0"/>
        <v>119500</v>
      </c>
    </row>
    <row r="21" spans="1:7" ht="17.25" customHeight="1">
      <c r="A21" s="10"/>
      <c r="B21" s="10">
        <v>6050</v>
      </c>
      <c r="C21" s="43" t="s">
        <v>18</v>
      </c>
      <c r="D21" s="22">
        <v>131300</v>
      </c>
      <c r="E21" s="23">
        <v>5000</v>
      </c>
      <c r="F21" s="23"/>
      <c r="G21" s="25">
        <f t="shared" si="0"/>
        <v>136300</v>
      </c>
    </row>
    <row r="22" spans="1:7" ht="17.25" customHeight="1">
      <c r="A22" s="10"/>
      <c r="B22" s="10"/>
      <c r="C22" s="43"/>
      <c r="D22" s="22"/>
      <c r="E22" s="23"/>
      <c r="F22" s="23"/>
      <c r="G22" s="25"/>
    </row>
    <row r="23" spans="1:7" s="38" customFormat="1" ht="17.25" customHeight="1">
      <c r="A23" s="18">
        <v>80110</v>
      </c>
      <c r="B23" s="18"/>
      <c r="C23" s="64" t="s">
        <v>33</v>
      </c>
      <c r="D23" s="19">
        <v>467884</v>
      </c>
      <c r="E23" s="27"/>
      <c r="F23" s="27">
        <v>51983</v>
      </c>
      <c r="G23" s="20">
        <f>D23+E23-F23</f>
        <v>415901</v>
      </c>
    </row>
    <row r="24" spans="1:7" ht="17.25" customHeight="1">
      <c r="A24" s="10"/>
      <c r="B24" s="10">
        <v>4010</v>
      </c>
      <c r="C24" s="43" t="s">
        <v>34</v>
      </c>
      <c r="D24" s="22">
        <v>321099</v>
      </c>
      <c r="E24" s="23"/>
      <c r="F24" s="23">
        <v>34083</v>
      </c>
      <c r="G24" s="25">
        <f>D24+E24-F24</f>
        <v>287016</v>
      </c>
    </row>
    <row r="25" spans="1:7" ht="17.25" customHeight="1">
      <c r="A25" s="10"/>
      <c r="B25" s="10">
        <v>4040</v>
      </c>
      <c r="C25" s="21" t="s">
        <v>24</v>
      </c>
      <c r="D25" s="22">
        <v>22950</v>
      </c>
      <c r="E25" s="23"/>
      <c r="F25" s="23">
        <v>9900</v>
      </c>
      <c r="G25" s="25">
        <f>D25+E25-F25</f>
        <v>13050</v>
      </c>
    </row>
    <row r="26" spans="1:7" ht="17.25" customHeight="1">
      <c r="A26" s="10"/>
      <c r="B26" s="10">
        <v>4110</v>
      </c>
      <c r="C26" s="21" t="s">
        <v>25</v>
      </c>
      <c r="D26" s="22">
        <v>70750</v>
      </c>
      <c r="E26" s="23"/>
      <c r="F26" s="23">
        <v>8000</v>
      </c>
      <c r="G26" s="25">
        <f>D26+E26-F26</f>
        <v>62750</v>
      </c>
    </row>
    <row r="27" spans="1:7" ht="17.25" customHeight="1">
      <c r="A27" s="45"/>
      <c r="B27" s="10"/>
      <c r="C27" s="46"/>
      <c r="D27" s="22"/>
      <c r="E27" s="23"/>
      <c r="F27" s="23"/>
      <c r="G27" s="25"/>
    </row>
    <row r="28" spans="1:7" s="38" customFormat="1" ht="17.25" customHeight="1">
      <c r="A28" s="66">
        <v>80195</v>
      </c>
      <c r="B28" s="18"/>
      <c r="C28" s="67" t="s">
        <v>31</v>
      </c>
      <c r="D28" s="68">
        <v>29000</v>
      </c>
      <c r="E28" s="69">
        <v>1000</v>
      </c>
      <c r="F28" s="69"/>
      <c r="G28" s="70">
        <f>D28+E28-F28</f>
        <v>30000</v>
      </c>
    </row>
    <row r="29" spans="1:7" ht="17.25" customHeight="1">
      <c r="A29" s="45"/>
      <c r="B29" s="10">
        <v>4440</v>
      </c>
      <c r="C29" s="46" t="s">
        <v>27</v>
      </c>
      <c r="D29" s="22">
        <v>23000</v>
      </c>
      <c r="E29" s="23">
        <v>1000</v>
      </c>
      <c r="F29" s="23"/>
      <c r="G29" s="25">
        <f>D29+E29-F29</f>
        <v>24000</v>
      </c>
    </row>
    <row r="30" spans="1:7" ht="17.25" customHeight="1">
      <c r="A30" s="45"/>
      <c r="B30" s="10"/>
      <c r="C30" s="46"/>
      <c r="D30" s="22"/>
      <c r="E30" s="23"/>
      <c r="F30" s="23"/>
      <c r="G30" s="25"/>
    </row>
    <row r="31" spans="1:7" s="50" customFormat="1" ht="15.75" customHeight="1">
      <c r="A31" s="72" t="s">
        <v>20</v>
      </c>
      <c r="B31" s="79"/>
      <c r="C31" s="80"/>
      <c r="D31" s="19">
        <v>3241840</v>
      </c>
      <c r="E31" s="27">
        <f>E34+E38+E51</f>
        <v>459800</v>
      </c>
      <c r="F31" s="27">
        <f>F34+F38+F51</f>
        <v>297300</v>
      </c>
      <c r="G31" s="20">
        <f>D31+E31-F31</f>
        <v>3404340</v>
      </c>
    </row>
    <row r="32" spans="1:7" s="49" customFormat="1" ht="15.75" customHeight="1">
      <c r="A32" s="34"/>
      <c r="B32" s="59"/>
      <c r="C32" s="37"/>
      <c r="D32" s="19"/>
      <c r="E32" s="27"/>
      <c r="F32" s="17"/>
      <c r="G32" s="20"/>
    </row>
    <row r="33" spans="1:7" s="49" customFormat="1" ht="15.75" customHeight="1">
      <c r="A33" s="34"/>
      <c r="B33" s="59"/>
      <c r="C33" s="37"/>
      <c r="D33" s="19"/>
      <c r="E33" s="27"/>
      <c r="F33" s="17"/>
      <c r="G33" s="20"/>
    </row>
    <row r="34" spans="1:7" s="49" customFormat="1" ht="31.5">
      <c r="A34" s="34">
        <v>85314</v>
      </c>
      <c r="B34" s="13"/>
      <c r="C34" s="54" t="s">
        <v>19</v>
      </c>
      <c r="D34" s="19">
        <f>D35</f>
        <v>1368980</v>
      </c>
      <c r="E34" s="19">
        <f>E35</f>
        <v>154800</v>
      </c>
      <c r="F34" s="19">
        <f>F35</f>
        <v>0</v>
      </c>
      <c r="G34" s="20">
        <f>D34+E34-F34</f>
        <v>1523780</v>
      </c>
    </row>
    <row r="35" spans="1:7" s="58" customFormat="1" ht="15.75" customHeight="1">
      <c r="A35" s="55"/>
      <c r="B35" s="56">
        <v>3110</v>
      </c>
      <c r="C35" s="57" t="s">
        <v>11</v>
      </c>
      <c r="D35" s="22">
        <v>1368980</v>
      </c>
      <c r="E35" s="23">
        <v>154800</v>
      </c>
      <c r="F35" s="40"/>
      <c r="G35" s="25">
        <f>D35+E35-F35</f>
        <v>1523780</v>
      </c>
    </row>
    <row r="36" spans="1:7" s="58" customFormat="1" ht="15.75" customHeight="1">
      <c r="A36" s="55"/>
      <c r="B36" s="56"/>
      <c r="C36" s="57"/>
      <c r="D36" s="22"/>
      <c r="E36" s="23"/>
      <c r="F36" s="40"/>
      <c r="G36" s="25"/>
    </row>
    <row r="37" spans="1:7" s="58" customFormat="1" ht="15.75" customHeight="1">
      <c r="A37" s="55"/>
      <c r="B37" s="56"/>
      <c r="C37" s="57"/>
      <c r="D37" s="22"/>
      <c r="E37" s="23"/>
      <c r="F37" s="40"/>
      <c r="G37" s="25"/>
    </row>
    <row r="38" spans="1:7" s="61" customFormat="1" ht="15.75" customHeight="1">
      <c r="A38" s="34">
        <v>85319</v>
      </c>
      <c r="B38" s="13"/>
      <c r="C38" s="54" t="s">
        <v>21</v>
      </c>
      <c r="D38" s="19">
        <v>339300</v>
      </c>
      <c r="E38" s="19">
        <f>SUM(E40:E49)</f>
        <v>302400</v>
      </c>
      <c r="F38" s="19">
        <f>SUM(F40:F49)</f>
        <v>7500</v>
      </c>
      <c r="G38" s="20">
        <f>D38+E38-F38</f>
        <v>634200</v>
      </c>
    </row>
    <row r="39" spans="1:7" s="61" customFormat="1" ht="15.75" customHeight="1">
      <c r="A39" s="34"/>
      <c r="B39" s="13"/>
      <c r="C39" s="54"/>
      <c r="D39" s="19"/>
      <c r="E39" s="19"/>
      <c r="F39" s="19"/>
      <c r="G39" s="20"/>
    </row>
    <row r="40" spans="1:7" s="65" customFormat="1" ht="15.75" customHeight="1">
      <c r="A40" s="55"/>
      <c r="B40" s="56">
        <v>3020</v>
      </c>
      <c r="C40" s="57" t="s">
        <v>35</v>
      </c>
      <c r="D40" s="22">
        <v>9000</v>
      </c>
      <c r="E40" s="23">
        <v>8170</v>
      </c>
      <c r="F40" s="22"/>
      <c r="G40" s="60">
        <f aca="true" t="shared" si="1" ref="G40:G49">D40+E40-F40</f>
        <v>17170</v>
      </c>
    </row>
    <row r="41" spans="1:7" s="65" customFormat="1" ht="15.75" customHeight="1">
      <c r="A41" s="55"/>
      <c r="B41" s="56">
        <v>3030</v>
      </c>
      <c r="C41" s="57" t="s">
        <v>22</v>
      </c>
      <c r="D41" s="22">
        <v>9000</v>
      </c>
      <c r="E41" s="23"/>
      <c r="F41" s="22">
        <v>7500</v>
      </c>
      <c r="G41" s="60">
        <f t="shared" si="1"/>
        <v>1500</v>
      </c>
    </row>
    <row r="42" spans="1:7" s="58" customFormat="1" ht="15.75">
      <c r="A42" s="55"/>
      <c r="B42" s="56">
        <v>4010</v>
      </c>
      <c r="C42" s="57" t="s">
        <v>23</v>
      </c>
      <c r="D42" s="22">
        <v>231800</v>
      </c>
      <c r="E42" s="23">
        <v>215600</v>
      </c>
      <c r="F42" s="23"/>
      <c r="G42" s="60">
        <f t="shared" si="1"/>
        <v>447400</v>
      </c>
    </row>
    <row r="43" spans="1:7" s="58" customFormat="1" ht="15.75">
      <c r="A43" s="55"/>
      <c r="B43" s="56">
        <v>4040</v>
      </c>
      <c r="C43" s="57" t="s">
        <v>24</v>
      </c>
      <c r="D43" s="22">
        <v>17200</v>
      </c>
      <c r="E43" s="23">
        <v>13180</v>
      </c>
      <c r="F43" s="23"/>
      <c r="G43" s="60">
        <f t="shared" si="1"/>
        <v>30380</v>
      </c>
    </row>
    <row r="44" spans="1:7" s="58" customFormat="1" ht="15.75">
      <c r="A44" s="55"/>
      <c r="B44" s="56">
        <v>4110</v>
      </c>
      <c r="C44" s="57" t="s">
        <v>25</v>
      </c>
      <c r="D44" s="22">
        <v>42200</v>
      </c>
      <c r="E44" s="23">
        <v>37950</v>
      </c>
      <c r="F44" s="23"/>
      <c r="G44" s="60">
        <f t="shared" si="1"/>
        <v>80150</v>
      </c>
    </row>
    <row r="45" spans="1:7" s="58" customFormat="1" ht="15.75">
      <c r="A45" s="55"/>
      <c r="B45" s="56">
        <v>4120</v>
      </c>
      <c r="C45" s="57" t="s">
        <v>26</v>
      </c>
      <c r="D45" s="22">
        <v>5900</v>
      </c>
      <c r="E45" s="23">
        <v>5100</v>
      </c>
      <c r="F45" s="23"/>
      <c r="G45" s="60">
        <f t="shared" si="1"/>
        <v>11000</v>
      </c>
    </row>
    <row r="46" spans="1:7" s="58" customFormat="1" ht="15.75">
      <c r="A46" s="55"/>
      <c r="B46" s="56">
        <v>4210</v>
      </c>
      <c r="C46" s="57" t="s">
        <v>16</v>
      </c>
      <c r="D46" s="22">
        <v>5000</v>
      </c>
      <c r="E46" s="23">
        <v>3700</v>
      </c>
      <c r="F46" s="23"/>
      <c r="G46" s="60">
        <f t="shared" si="1"/>
        <v>8700</v>
      </c>
    </row>
    <row r="47" spans="1:7" s="58" customFormat="1" ht="15.75">
      <c r="A47" s="55"/>
      <c r="B47" s="56">
        <v>4300</v>
      </c>
      <c r="C47" s="57" t="s">
        <v>38</v>
      </c>
      <c r="D47" s="22">
        <v>10000</v>
      </c>
      <c r="E47" s="23">
        <v>8500</v>
      </c>
      <c r="F47" s="23"/>
      <c r="G47" s="60">
        <f t="shared" si="1"/>
        <v>18500</v>
      </c>
    </row>
    <row r="48" spans="1:7" s="58" customFormat="1" ht="15.75">
      <c r="A48" s="55"/>
      <c r="B48" s="56">
        <v>4410</v>
      </c>
      <c r="C48" s="57" t="s">
        <v>36</v>
      </c>
      <c r="D48" s="22">
        <v>3200</v>
      </c>
      <c r="E48" s="23">
        <v>500</v>
      </c>
      <c r="F48" s="23"/>
      <c r="G48" s="60">
        <f t="shared" si="1"/>
        <v>3700</v>
      </c>
    </row>
    <row r="49" spans="1:7" s="58" customFormat="1" ht="15.75" customHeight="1">
      <c r="A49" s="55"/>
      <c r="B49" s="56">
        <v>4440</v>
      </c>
      <c r="C49" s="57" t="s">
        <v>37</v>
      </c>
      <c r="D49" s="22">
        <v>6000</v>
      </c>
      <c r="E49" s="23">
        <v>9700</v>
      </c>
      <c r="F49" s="40"/>
      <c r="G49" s="25">
        <f t="shared" si="1"/>
        <v>15700</v>
      </c>
    </row>
    <row r="50" spans="1:7" s="58" customFormat="1" ht="15.75" customHeight="1">
      <c r="A50" s="55"/>
      <c r="B50" s="56"/>
      <c r="C50" s="57"/>
      <c r="D50" s="22"/>
      <c r="E50" s="22"/>
      <c r="F50" s="36"/>
      <c r="G50" s="25"/>
    </row>
    <row r="51" spans="1:7" s="61" customFormat="1" ht="31.5">
      <c r="A51" s="34">
        <v>85328</v>
      </c>
      <c r="B51" s="13"/>
      <c r="C51" s="54" t="s">
        <v>28</v>
      </c>
      <c r="D51" s="19">
        <v>309800</v>
      </c>
      <c r="E51" s="19">
        <v>2600</v>
      </c>
      <c r="F51" s="19">
        <f>SUM(F53:F61)</f>
        <v>289800</v>
      </c>
      <c r="G51" s="20">
        <f>D51+E51-F51</f>
        <v>22600</v>
      </c>
    </row>
    <row r="52" spans="1:7" s="61" customFormat="1" ht="15.75" customHeight="1">
      <c r="A52" s="34"/>
      <c r="B52" s="13"/>
      <c r="C52" s="54"/>
      <c r="D52" s="19"/>
      <c r="E52" s="19"/>
      <c r="F52" s="19"/>
      <c r="G52" s="20"/>
    </row>
    <row r="53" spans="1:7" s="65" customFormat="1" ht="15.75" customHeight="1">
      <c r="A53" s="55"/>
      <c r="B53" s="56">
        <v>3020</v>
      </c>
      <c r="C53" s="57" t="s">
        <v>35</v>
      </c>
      <c r="D53" s="22">
        <v>8170</v>
      </c>
      <c r="E53" s="23"/>
      <c r="F53" s="22">
        <v>8170</v>
      </c>
      <c r="G53" s="60">
        <f aca="true" t="shared" si="2" ref="G53:G64">D53+E53-F53</f>
        <v>0</v>
      </c>
    </row>
    <row r="54" spans="1:7" s="65" customFormat="1" ht="15.75" customHeight="1">
      <c r="A54" s="55"/>
      <c r="B54" s="56">
        <v>3030</v>
      </c>
      <c r="C54" s="57" t="s">
        <v>22</v>
      </c>
      <c r="D54" s="22">
        <v>15500</v>
      </c>
      <c r="E54" s="23">
        <v>2600</v>
      </c>
      <c r="F54" s="22"/>
      <c r="G54" s="60">
        <f t="shared" si="2"/>
        <v>18100</v>
      </c>
    </row>
    <row r="55" spans="1:7" s="58" customFormat="1" ht="15.75">
      <c r="A55" s="55"/>
      <c r="B55" s="56">
        <v>4010</v>
      </c>
      <c r="C55" s="57" t="s">
        <v>23</v>
      </c>
      <c r="D55" s="22">
        <v>212500</v>
      </c>
      <c r="E55" s="23"/>
      <c r="F55" s="23">
        <v>212500</v>
      </c>
      <c r="G55" s="60">
        <f t="shared" si="2"/>
        <v>0</v>
      </c>
    </row>
    <row r="56" spans="1:7" s="58" customFormat="1" ht="15.75">
      <c r="A56" s="55"/>
      <c r="B56" s="56">
        <v>4040</v>
      </c>
      <c r="C56" s="57" t="s">
        <v>24</v>
      </c>
      <c r="D56" s="22">
        <v>13180</v>
      </c>
      <c r="E56" s="23"/>
      <c r="F56" s="23">
        <v>13180</v>
      </c>
      <c r="G56" s="60">
        <f t="shared" si="2"/>
        <v>0</v>
      </c>
    </row>
    <row r="57" spans="1:7" s="58" customFormat="1" ht="15.75">
      <c r="A57" s="55"/>
      <c r="B57" s="56">
        <v>4110</v>
      </c>
      <c r="C57" s="57" t="s">
        <v>25</v>
      </c>
      <c r="D57" s="22">
        <v>37950</v>
      </c>
      <c r="E57" s="23"/>
      <c r="F57" s="23">
        <v>37950</v>
      </c>
      <c r="G57" s="60">
        <f t="shared" si="2"/>
        <v>0</v>
      </c>
    </row>
    <row r="58" spans="1:7" s="58" customFormat="1" ht="15.75">
      <c r="A58" s="55"/>
      <c r="B58" s="56">
        <v>4120</v>
      </c>
      <c r="C58" s="57" t="s">
        <v>26</v>
      </c>
      <c r="D58" s="22">
        <v>5100</v>
      </c>
      <c r="E58" s="23"/>
      <c r="F58" s="23">
        <v>5100</v>
      </c>
      <c r="G58" s="60">
        <f t="shared" si="2"/>
        <v>0</v>
      </c>
    </row>
    <row r="59" spans="1:7" s="58" customFormat="1" ht="15.75">
      <c r="A59" s="55"/>
      <c r="B59" s="56">
        <v>4210</v>
      </c>
      <c r="C59" s="57" t="s">
        <v>16</v>
      </c>
      <c r="D59" s="22">
        <v>1800</v>
      </c>
      <c r="E59" s="23"/>
      <c r="F59" s="23">
        <v>800</v>
      </c>
      <c r="G59" s="60">
        <f t="shared" si="2"/>
        <v>1000</v>
      </c>
    </row>
    <row r="60" spans="1:7" s="58" customFormat="1" ht="15.75">
      <c r="A60" s="55"/>
      <c r="B60" s="56">
        <v>4410</v>
      </c>
      <c r="C60" s="57" t="s">
        <v>36</v>
      </c>
      <c r="D60" s="22">
        <v>1000</v>
      </c>
      <c r="E60" s="23"/>
      <c r="F60" s="23">
        <v>1000</v>
      </c>
      <c r="G60" s="60">
        <f t="shared" si="2"/>
        <v>0</v>
      </c>
    </row>
    <row r="61" spans="1:7" s="58" customFormat="1" ht="15.75" customHeight="1">
      <c r="A61" s="55"/>
      <c r="B61" s="56">
        <v>4440</v>
      </c>
      <c r="C61" s="57" t="s">
        <v>37</v>
      </c>
      <c r="D61" s="22">
        <v>11100</v>
      </c>
      <c r="E61" s="23"/>
      <c r="F61" s="40">
        <v>11100</v>
      </c>
      <c r="G61" s="25">
        <f t="shared" si="2"/>
        <v>0</v>
      </c>
    </row>
    <row r="62" spans="1:7" s="50" customFormat="1" ht="31.5" customHeight="1">
      <c r="A62" s="72" t="s">
        <v>41</v>
      </c>
      <c r="B62" s="73"/>
      <c r="C62" s="74"/>
      <c r="D62" s="19">
        <v>1023840</v>
      </c>
      <c r="E62" s="27"/>
      <c r="F62" s="17">
        <v>1000</v>
      </c>
      <c r="G62" s="20">
        <f t="shared" si="2"/>
        <v>1022840</v>
      </c>
    </row>
    <row r="63" spans="1:7" s="38" customFormat="1" ht="17.25" customHeight="1">
      <c r="A63" s="66">
        <v>85495</v>
      </c>
      <c r="B63" s="18"/>
      <c r="C63" s="67" t="s">
        <v>31</v>
      </c>
      <c r="D63" s="19">
        <v>4000</v>
      </c>
      <c r="E63" s="16"/>
      <c r="F63" s="27">
        <v>1000</v>
      </c>
      <c r="G63" s="20">
        <f t="shared" si="2"/>
        <v>3000</v>
      </c>
    </row>
    <row r="64" spans="1:7" ht="17.25" customHeight="1">
      <c r="A64" s="45"/>
      <c r="B64" s="10">
        <v>4440</v>
      </c>
      <c r="C64" s="46" t="s">
        <v>37</v>
      </c>
      <c r="D64" s="22">
        <v>4000</v>
      </c>
      <c r="E64" s="39"/>
      <c r="F64" s="23">
        <v>1000</v>
      </c>
      <c r="G64" s="25">
        <f t="shared" si="2"/>
        <v>3000</v>
      </c>
    </row>
    <row r="65" spans="1:7" s="48" customFormat="1" ht="15.75" customHeight="1">
      <c r="A65" s="18"/>
      <c r="B65" s="35"/>
      <c r="C65" s="41"/>
      <c r="D65" s="36" t="s">
        <v>42</v>
      </c>
      <c r="E65" s="39"/>
      <c r="F65" s="17"/>
      <c r="G65" s="40"/>
    </row>
    <row r="66" spans="1:7" s="50" customFormat="1" ht="31.5" customHeight="1">
      <c r="A66" s="72" t="s">
        <v>29</v>
      </c>
      <c r="B66" s="73"/>
      <c r="C66" s="74"/>
      <c r="D66" s="19">
        <v>2424087</v>
      </c>
      <c r="E66" s="27">
        <v>0</v>
      </c>
      <c r="F66" s="17">
        <f>F67</f>
        <v>20911</v>
      </c>
      <c r="G66" s="20">
        <f>D66+E66-F66</f>
        <v>2403176</v>
      </c>
    </row>
    <row r="67" spans="1:7" s="38" customFormat="1" ht="15.75" customHeight="1">
      <c r="A67" s="18">
        <v>90003</v>
      </c>
      <c r="B67" s="44"/>
      <c r="C67" s="42" t="s">
        <v>30</v>
      </c>
      <c r="D67" s="15">
        <v>1801821</v>
      </c>
      <c r="E67" s="16">
        <f>E68</f>
        <v>0</v>
      </c>
      <c r="F67" s="16">
        <v>20911</v>
      </c>
      <c r="G67" s="20">
        <f>D67+E67-F67</f>
        <v>1780910</v>
      </c>
    </row>
    <row r="68" spans="1:7" ht="17.25" customHeight="1">
      <c r="A68" s="45"/>
      <c r="B68" s="10">
        <v>6050</v>
      </c>
      <c r="C68" s="46" t="s">
        <v>18</v>
      </c>
      <c r="D68" s="22">
        <v>1685440</v>
      </c>
      <c r="E68" s="39"/>
      <c r="F68" s="23">
        <v>20911</v>
      </c>
      <c r="G68" s="25">
        <f>D68+E68-F68</f>
        <v>1664529</v>
      </c>
    </row>
    <row r="69" spans="1:7" ht="17.25" customHeight="1">
      <c r="A69" s="45"/>
      <c r="B69" s="10"/>
      <c r="C69" s="46"/>
      <c r="D69" s="22"/>
      <c r="E69" s="39"/>
      <c r="F69" s="24"/>
      <c r="G69" s="25"/>
    </row>
    <row r="70" spans="1:7" s="48" customFormat="1" ht="15.75" customHeight="1">
      <c r="A70" s="18"/>
      <c r="B70" s="35"/>
      <c r="C70" s="41"/>
      <c r="D70" s="36"/>
      <c r="E70" s="39"/>
      <c r="F70" s="17"/>
      <c r="G70" s="40"/>
    </row>
    <row r="71" spans="1:7" ht="17.25" customHeight="1">
      <c r="A71" s="45"/>
      <c r="B71" s="62"/>
      <c r="C71" s="63"/>
      <c r="D71" s="22"/>
      <c r="E71" s="39"/>
      <c r="F71" s="24"/>
      <c r="G71" s="25"/>
    </row>
    <row r="72" spans="1:7" s="50" customFormat="1" ht="15.75">
      <c r="A72" s="33"/>
      <c r="B72" s="47"/>
      <c r="C72" s="51" t="s">
        <v>9</v>
      </c>
      <c r="D72" s="28">
        <v>17904112</v>
      </c>
      <c r="E72" s="28">
        <f>E10+E14+E31+E66+E62</f>
        <v>506700</v>
      </c>
      <c r="F72" s="28">
        <f>F10+F14+F31+F66+F62</f>
        <v>379194</v>
      </c>
      <c r="G72" s="20">
        <f>D72+E72-F72</f>
        <v>18031618</v>
      </c>
    </row>
    <row r="73" spans="1:7" s="49" customFormat="1" ht="15.75">
      <c r="A73" s="29"/>
      <c r="B73" s="30"/>
      <c r="C73" s="52"/>
      <c r="D73" s="31"/>
      <c r="E73" s="31"/>
      <c r="F73" s="31"/>
      <c r="G73" s="31"/>
    </row>
    <row r="74" spans="1:7" s="49" customFormat="1" ht="15.75">
      <c r="A74" s="29"/>
      <c r="B74" s="30"/>
      <c r="C74" s="52"/>
      <c r="D74" s="31"/>
      <c r="E74" s="31"/>
      <c r="F74" s="31"/>
      <c r="G74" s="31"/>
    </row>
    <row r="75" spans="1:7" s="49" customFormat="1" ht="15.75">
      <c r="A75" s="29"/>
      <c r="B75" s="30"/>
      <c r="C75" s="52"/>
      <c r="D75" s="31"/>
      <c r="E75" s="31"/>
      <c r="F75" s="31"/>
      <c r="G75" s="31"/>
    </row>
    <row r="76" spans="1:7" s="49" customFormat="1" ht="15.75">
      <c r="A76" s="29"/>
      <c r="B76" s="30"/>
      <c r="C76" s="52"/>
      <c r="D76" s="31"/>
      <c r="E76" s="31"/>
      <c r="F76" s="31"/>
      <c r="G76" s="31"/>
    </row>
    <row r="77" spans="1:7" s="49" customFormat="1" ht="15.75">
      <c r="A77" s="29"/>
      <c r="B77" s="30"/>
      <c r="C77" s="52"/>
      <c r="D77" s="31"/>
      <c r="E77" s="31"/>
      <c r="F77" s="31"/>
      <c r="G77" s="31"/>
    </row>
    <row r="78" spans="1:7" s="49" customFormat="1" ht="15.75">
      <c r="A78" s="29"/>
      <c r="B78" s="30"/>
      <c r="C78" s="52"/>
      <c r="D78" s="31"/>
      <c r="E78" s="31"/>
      <c r="F78" s="31"/>
      <c r="G78" s="31"/>
    </row>
    <row r="79" spans="1:7" s="49" customFormat="1" ht="15.75">
      <c r="A79" s="29"/>
      <c r="B79" s="30"/>
      <c r="C79" s="52"/>
      <c r="D79" s="31"/>
      <c r="E79" s="31"/>
      <c r="F79" s="31"/>
      <c r="G79" s="31"/>
    </row>
    <row r="80" spans="1:7" s="49" customFormat="1" ht="15.75">
      <c r="A80" s="29"/>
      <c r="B80" s="30"/>
      <c r="C80" s="52"/>
      <c r="D80" s="31"/>
      <c r="E80" s="31"/>
      <c r="F80" s="31"/>
      <c r="G80" s="31"/>
    </row>
    <row r="81" spans="1:7" s="49" customFormat="1" ht="15.75">
      <c r="A81" s="29"/>
      <c r="B81" s="30"/>
      <c r="C81" s="30"/>
      <c r="D81" s="31"/>
      <c r="E81" s="31"/>
      <c r="F81" s="31"/>
      <c r="G81" s="31"/>
    </row>
  </sheetData>
  <mergeCells count="6">
    <mergeCell ref="A66:C66"/>
    <mergeCell ref="A62:C62"/>
    <mergeCell ref="A1:F1"/>
    <mergeCell ref="A14:C14"/>
    <mergeCell ref="A10:C10"/>
    <mergeCell ref="A31:C31"/>
  </mergeCells>
  <printOptions/>
  <pageMargins left="0.75" right="0.75" top="1" bottom="1" header="0.5" footer="0.5"/>
  <pageSetup horizontalDpi="144" verticalDpi="144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Wiesława Daroń</dc:creator>
  <cp:keywords/>
  <dc:description/>
  <cp:lastModifiedBy>Ewa</cp:lastModifiedBy>
  <cp:lastPrinted>2002-05-23T07:08:38Z</cp:lastPrinted>
  <dcterms:created xsi:type="dcterms:W3CDTF">2001-01-30T07:46:55Z</dcterms:created>
  <dcterms:modified xsi:type="dcterms:W3CDTF">2002-05-23T08:00:23Z</dcterms:modified>
  <cp:category/>
  <cp:version/>
  <cp:contentType/>
  <cp:contentStatus/>
</cp:coreProperties>
</file>