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'Arkusz1'!$A$1:$H$39</definedName>
  </definedNames>
  <calcPr fullCalcOnLoad="1"/>
</workbook>
</file>

<file path=xl/sharedStrings.xml><?xml version="1.0" encoding="utf-8"?>
<sst xmlns="http://schemas.openxmlformats.org/spreadsheetml/2006/main" count="99" uniqueCount="70">
  <si>
    <t>Całkowita wartość kosztorysowa w tym robót budowlanych i zakupów</t>
  </si>
  <si>
    <t>Nazwa i lokalizacja inwestycji Klasyfikacja budżetowa</t>
  </si>
  <si>
    <t>Dotychczas poniesione nakłady</t>
  </si>
  <si>
    <t>Nakłady roku planowanego z określeniem źródeł finansowania</t>
  </si>
  <si>
    <t>lp.</t>
  </si>
  <si>
    <t>INWESTYCJE KONTYNUOWANE</t>
  </si>
  <si>
    <t>1.</t>
  </si>
  <si>
    <t>INWESTYCJE NOWE</t>
  </si>
  <si>
    <t>Droga dojazdowa w pobliżu rzeki Sępolenki                                                   600 60016 6050</t>
  </si>
  <si>
    <t xml:space="preserve"> </t>
  </si>
  <si>
    <t>Budowa sali gimnastycznej w Wałdowie                                             801 80101 6050</t>
  </si>
  <si>
    <t>Nakłady planowane na rok 2006</t>
  </si>
  <si>
    <t>Zakup samochodu na potrzeby OSP - Lutówko                                    754 75412 6060</t>
  </si>
  <si>
    <t xml:space="preserve">Raty na wykup samochodów bojowych Magirus na potrzeby OSP Lutówko </t>
  </si>
  <si>
    <t xml:space="preserve">          Edward Stachowicz</t>
  </si>
  <si>
    <t xml:space="preserve">     Przewodniczący Rady Miejskiej</t>
  </si>
  <si>
    <t>Budowa pawilonu noclegowego 926 92604 6230</t>
  </si>
  <si>
    <t>Budowa parkingu                       600 60016 6050</t>
  </si>
  <si>
    <t>Nakłady planowane na rok 2007</t>
  </si>
  <si>
    <t xml:space="preserve">Wykonanie dalszego ocinka drogi dojazdowej do targowiska  miejskiego </t>
  </si>
  <si>
    <t>Zwięzły opis prac do wykonania w 2005 roku (zakres rzeczowy)</t>
  </si>
  <si>
    <t xml:space="preserve">Budowa sali gimnastycznej w Wałdowie 24 *12,0 połączonej z budynkiem szkolnym. </t>
  </si>
  <si>
    <t>Remont kapitalny budynek urzędu                                      750 75023 6050</t>
  </si>
  <si>
    <t>Urząd Skarbowy                                                  900 90095 6050</t>
  </si>
  <si>
    <t xml:space="preserve">Budowa parkingu przy ulicy Komierowskiej </t>
  </si>
  <si>
    <t>Adaptacja budynku biurowo administracyjnego                                900 90095 6050</t>
  </si>
  <si>
    <t xml:space="preserve">  </t>
  </si>
  <si>
    <t>Budowa wodociągów  - wodociąg Świdwie                                       010 01010 6050</t>
  </si>
  <si>
    <t>Budowa chodników i dróg                         600 60016 6050</t>
  </si>
  <si>
    <t>Budowa wodociągu Wiśniewka  . Wartość całkowita 600 000. Planuje się pozyskanie z funduszy strukturalnych i innych źródeł w wysokośc 70%</t>
  </si>
  <si>
    <t>WYKAZ ZADAŃ INWESTYCYJNYCH GMINY SĘPÓLNO KRAJ. PLANOWANYCH W 2005 ROKU I LATACH NASTEPNYCH</t>
  </si>
  <si>
    <t>Adaptacja budynku przy ul. Szkolnej na potrzeby OPS</t>
  </si>
  <si>
    <t>Budowa wodociągu Świdwie łacznie ze stacja podwyższania . Wartość całkowita 600 000. Planuje się pozyskanie z funduszy strukturalnych i innych źródeł w wysokości 70%</t>
  </si>
  <si>
    <t xml:space="preserve">Wykup nieruchomości  na potrzeby Urzędu Skarbowego  zgodnie z zawartym  porozumieniem ze Starostwem </t>
  </si>
  <si>
    <t>Wyposażenie świetlic wiejskich                              85 85401 6063/6064</t>
  </si>
  <si>
    <t>Doatcja z programu Banku Światowego  w ramach programu PAOW dofinansowanie 42 % nasze środki  58 %</t>
  </si>
  <si>
    <t>Budowa sieci kanalizacji sanitarnej ideszczowej Sępólno Kraj - Kawle etap III Osiedle Jana Pawła II  w Sępólnie                                     900 90001 6050</t>
  </si>
  <si>
    <t>Budowa sieci kanalizacji sanitarnej ideszczowej Sępólno Kraj - Kawle etap V Stare Miasto w  w Sępólnie Kraj.                                     900 90001 6050</t>
  </si>
  <si>
    <t>Budowa sieci kanalizacji sanitarnej ideszczowej Sępólno Kraj - Kawle etap IV ul. Targowa w  w Sępólnie Kraj.                                     900 90001 6050</t>
  </si>
  <si>
    <t>Budowa sieci kanalizacji sanitarnej ideszczowej Sępólno Kraj - Kawle etap VI ul. Hanki Sawickiej w  w Sępólnie Kraj.                                     900 90001 6050</t>
  </si>
  <si>
    <t>Budowa sieci kanalizacji sanitarnej ideszczowej Sępólno Kraj - Kawle etap VII w ul. Turystycznej  w  w Sępólnie Kraj.                                     900 90001 6050</t>
  </si>
  <si>
    <t xml:space="preserve">Kolektor obejmujący Stare Miasto. Wartość całkowita 3 226 790 zł z czego planuje się pozyskanie pieniędzy z funduszy strukturalnych i innych źródeł  w wysokości 70% . </t>
  </si>
  <si>
    <t>Kolektor w ul. Hanki Sawickiej. Wartość całkowita 2 220 812.- z czego planuje się pozyskanie pieniędzy z funduszy strukturalnych i innych źródeł  w wysokości 70% .Nakłady będą pochodzićz pożyczki z WFOŚiGW w 2005r. 40 00,- w 2006r w kwocie  626 244,-</t>
  </si>
  <si>
    <t>Kolektor w ulicy Targowej oraz do Kawli  .Wartość całkowita 2 586 340 zł z czego planuje się pozyskanie pieniędzy z funduszy strukturalnych i innych źródeł  w wysokości 70% . Nakłady pozostałe będą pochodzić z pożyczki z WFOŚiGW w roku 2005 w kwocie 279 325,-</t>
  </si>
  <si>
    <t>Kolektor w ul. Turystycznej . Wartość całkowita 2 696 530.- z czego planuje się pozyskanie pieniędzy z funduszy strukturalnych i innych źródeł  w wysokości 70% .Nakłady będą pochodzić z pożyczki z WFOŚiGW w 2005r. 40 000,- w 2006r w kwocie  626 244,-</t>
  </si>
  <si>
    <t>Budowa wodociągu wiejskiego 010 01010 6050</t>
  </si>
  <si>
    <t>Budowa sieci kanalizacji sanitarnej ideszczowej Sępólno Kraj - Kawle etap I ul. Wojska Polskiego   w Sępólnie                                     900 90001 6050</t>
  </si>
  <si>
    <t>Kanalizacja łącznie</t>
  </si>
  <si>
    <t xml:space="preserve"> - Urządzenie boisk sportowych w Gminie Sępoólno Kraj.</t>
  </si>
  <si>
    <t xml:space="preserve"> - Odnowienie i wyposażenie świetlic wiejskich w Gminie Sępólno Kraj.</t>
  </si>
  <si>
    <t>Realizacja programu odnowy wsi:                                        010 01095 6050                                             - Urządzenie placów zabaw w Gminie Sępólno Kraj.</t>
  </si>
  <si>
    <t>Na realizacje programu przewiduje się uzyskanie dotacji w wysokości 80% z SOP "Restrukturyzacja i modernizacja sektora żywnościowego oraz rozwój obszarów wiejskich 2004-2006" w zakresie działania 2.3 - Odnowa wsi oraz zachowanie dziedzictwa kulturowego</t>
  </si>
  <si>
    <t>Lampy oświetleniowe na Placu Wolności i ulicy Hallera                                       900 90015 6050</t>
  </si>
  <si>
    <t>Kolektor w ulicy Wojska Polskiego. Nakłady na realizacje inwestycji  będą pochodzić z pożyczki z WFOŚiGW w roku 2005 w kwocie 1.447.000,00 PLN oraz ze środków własnych. Spodziewane jest również uzyskanie dotacji z środków strukturalnych.</t>
  </si>
  <si>
    <t>Kolektor w ulicy Sienkiewicza . Nakłady na realizacje inwestycji  będą pochodzić z pożyczki z WFOŚiGW w roku 2005 w kwocie 1.553.000,00 PLN oraz ze środków własnych. Spodziewane jest również uzyskanie dotacji z środków strukturalnych.</t>
  </si>
  <si>
    <t>Wymiana lamp oświetleniowych na Placu Wolnści i ulicy Hallera</t>
  </si>
  <si>
    <t>Budowa chodników w Sępólnie Kraj. oraz miejscowościach Zalesie i Wiśniewa</t>
  </si>
  <si>
    <t xml:space="preserve">Współfinasowanie zakupu samochodu dla Komendy Policji w Sępólno Kraj. </t>
  </si>
  <si>
    <t xml:space="preserve">Współfinansowanie ze starostwem dokumentacji na rondo w Sępólnie </t>
  </si>
  <si>
    <t xml:space="preserve">Termomodernizacja przedszkoli - Bajkowa i Wojska Polskiego. Pkt. 1- docieplenie ścian. Likwidacja eternitu ze ścian zewnetrznych  docieplenie oraz  docieplenie dachu. Pkt. 2 - Zdjęcie eternitu, docieplenie stropodachu ułożenie dachówki ceramicznej </t>
  </si>
  <si>
    <t xml:space="preserve">Remont budynku Urzędu - elewacja - roboty budowlne, kolorystyka oraz herby wraz z montażem </t>
  </si>
  <si>
    <t>Termomodernizacja                    851 85104 6050</t>
  </si>
  <si>
    <t>Budowa pawilonu noclegowego na terenie klubu MLKS Krajna  na potrzeby rozwoju bazy turystycznej. Szacunkowa wartość 290000,- z czego pozostałą kwotę planuje się pozyskć z funduszy strukturalnych i innych żródeł w wysokości do 70%</t>
  </si>
  <si>
    <t>Zakup komputerów oraz drukarek  na potrzeby adminstarcji samorządowej za kwotę 36200.- na potrzeby OPS za kwotę        3 500 zł</t>
  </si>
  <si>
    <t>Kolektor obejmujący  Osiedle Jana Pawła II .Wartość całkowita 4 378 931 zł z czego planuje się pozyskanie pieniędzy z funduszy strukturalnych i innych źródeł.</t>
  </si>
  <si>
    <t>Budowa sieci kanalizacji sanitarnej i deszczowej Sępólno Kraj - Kawle etap II ul. Sienkiewicza  w Sępólnie                                     900 90001 6050</t>
  </si>
  <si>
    <t>Zakup komputerów                         750 75023 6050                                                   852 85212 6060</t>
  </si>
  <si>
    <t>Samochód dla policji                     750 75020 6620</t>
  </si>
  <si>
    <t>Rondo                                         750 75020 6620</t>
  </si>
  <si>
    <t>Załącznik  do uchwały  Rady Miejskiej  XXXVI/298/05 w  Sępólnie Kraj. z dnia 24 listopada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</si>
</sst>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2" fillId="0" borderId="0" xfId="0" applyFont="1" applyAlignment="1">
      <alignment wrapText="1"/>
    </xf>
    <xf numFmtId="3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vertical="distributed"/>
    </xf>
    <xf numFmtId="3" fontId="0" fillId="0" borderId="2" xfId="0" applyNumberForma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distributed"/>
    </xf>
    <xf numFmtId="3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top"/>
    </xf>
    <xf numFmtId="3" fontId="0" fillId="0" borderId="6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distributed" wrapText="1"/>
    </xf>
    <xf numFmtId="0" fontId="0" fillId="0" borderId="7" xfId="0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/>
    </xf>
    <xf numFmtId="0" fontId="0" fillId="0" borderId="3" xfId="0" applyFill="1" applyBorder="1" applyAlignment="1">
      <alignment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top" wrapText="1"/>
    </xf>
    <xf numFmtId="3" fontId="0" fillId="0" borderId="3" xfId="0" applyNumberFormat="1" applyFill="1" applyBorder="1" applyAlignment="1">
      <alignment vertical="distributed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vertical="center"/>
    </xf>
    <xf numFmtId="0" fontId="0" fillId="0" borderId="9" xfId="0" applyFill="1" applyBorder="1" applyAlignment="1">
      <alignment vertical="top" wrapText="1"/>
    </xf>
    <xf numFmtId="0" fontId="0" fillId="0" borderId="1" xfId="0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" xfId="0" applyNumberFormat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0" fontId="0" fillId="0" borderId="5" xfId="0" applyFill="1" applyBorder="1" applyAlignment="1">
      <alignment vertical="top"/>
    </xf>
    <xf numFmtId="0" fontId="0" fillId="0" borderId="5" xfId="0" applyBorder="1" applyAlignment="1">
      <alignment vertical="distributed" wrapText="1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3" fontId="0" fillId="0" borderId="1" xfId="0" applyNumberFormat="1" applyBorder="1" applyAlignment="1">
      <alignment vertical="top"/>
    </xf>
    <xf numFmtId="3" fontId="0" fillId="0" borderId="1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3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H1" sqref="H1"/>
    </sheetView>
  </sheetViews>
  <sheetFormatPr defaultColWidth="9.140625" defaultRowHeight="12.75"/>
  <cols>
    <col min="1" max="1" width="3.28125" style="0" customWidth="1"/>
    <col min="2" max="2" width="27.8515625" style="0" customWidth="1"/>
    <col min="3" max="3" width="15.28125" style="0" customWidth="1"/>
    <col min="4" max="4" width="12.7109375" style="0" customWidth="1"/>
    <col min="5" max="5" width="13.00390625" style="0" customWidth="1"/>
    <col min="6" max="6" width="10.140625" style="0" customWidth="1"/>
    <col min="7" max="7" width="10.7109375" style="0" customWidth="1"/>
    <col min="8" max="8" width="38.57421875" style="0" customWidth="1"/>
  </cols>
  <sheetData>
    <row r="1" ht="30.75" customHeight="1">
      <c r="H1" s="12" t="s">
        <v>69</v>
      </c>
    </row>
    <row r="2" spans="2:8" ht="22.5" customHeight="1">
      <c r="B2" s="57" t="s">
        <v>30</v>
      </c>
      <c r="C2" s="57"/>
      <c r="D2" s="57"/>
      <c r="E2" s="57"/>
      <c r="F2" s="57"/>
      <c r="G2" s="57"/>
      <c r="H2" s="57"/>
    </row>
    <row r="3" spans="1:8" ht="75.75" customHeight="1">
      <c r="A3" s="1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" t="s">
        <v>11</v>
      </c>
      <c r="G3" s="1" t="s">
        <v>18</v>
      </c>
      <c r="H3" s="1" t="s">
        <v>20</v>
      </c>
    </row>
    <row r="4" spans="1:8" ht="13.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8" customHeight="1">
      <c r="A5" s="3"/>
      <c r="B5" s="3" t="s">
        <v>5</v>
      </c>
      <c r="C5" s="3"/>
      <c r="D5" s="3"/>
      <c r="E5" s="3" t="s">
        <v>9</v>
      </c>
      <c r="F5" s="3"/>
      <c r="G5" s="3"/>
      <c r="H5" s="3"/>
    </row>
    <row r="6" spans="1:8" ht="39" customHeight="1">
      <c r="A6" s="4" t="s">
        <v>6</v>
      </c>
      <c r="B6" s="5" t="s">
        <v>8</v>
      </c>
      <c r="C6" s="13">
        <v>186500</v>
      </c>
      <c r="D6" s="13">
        <v>86500</v>
      </c>
      <c r="E6" s="13">
        <v>100000</v>
      </c>
      <c r="F6" s="13" t="s">
        <v>9</v>
      </c>
      <c r="G6" s="13" t="s">
        <v>9</v>
      </c>
      <c r="H6" s="5" t="s">
        <v>19</v>
      </c>
    </row>
    <row r="7" spans="1:8" ht="39" customHeight="1">
      <c r="A7" s="4">
        <v>2</v>
      </c>
      <c r="B7" s="5" t="s">
        <v>12</v>
      </c>
      <c r="C7" s="13">
        <v>75000</v>
      </c>
      <c r="D7" s="13">
        <v>40000</v>
      </c>
      <c r="E7" s="13">
        <v>35000</v>
      </c>
      <c r="F7" s="13" t="s">
        <v>9</v>
      </c>
      <c r="G7" s="6"/>
      <c r="H7" s="7" t="s">
        <v>13</v>
      </c>
    </row>
    <row r="8" spans="1:8" ht="46.5" customHeight="1">
      <c r="A8" s="4">
        <v>3</v>
      </c>
      <c r="B8" s="7" t="s">
        <v>10</v>
      </c>
      <c r="C8" s="13">
        <v>797291</v>
      </c>
      <c r="D8" s="13">
        <v>56881</v>
      </c>
      <c r="E8" s="13">
        <v>610410</v>
      </c>
      <c r="F8" s="13">
        <v>130000</v>
      </c>
      <c r="G8" s="13" t="s">
        <v>9</v>
      </c>
      <c r="H8" s="7" t="s">
        <v>21</v>
      </c>
    </row>
    <row r="9" spans="1:8" ht="46.5" customHeight="1">
      <c r="A9" s="4">
        <v>4</v>
      </c>
      <c r="B9" s="7" t="s">
        <v>23</v>
      </c>
      <c r="C9" s="13">
        <v>150000</v>
      </c>
      <c r="D9" s="13">
        <v>75000</v>
      </c>
      <c r="E9" s="13">
        <v>75000</v>
      </c>
      <c r="F9" s="13"/>
      <c r="G9" s="13"/>
      <c r="H9" s="7" t="s">
        <v>33</v>
      </c>
    </row>
    <row r="10" spans="1:9" ht="93.75" customHeight="1">
      <c r="A10" s="4">
        <v>5</v>
      </c>
      <c r="B10" s="7" t="s">
        <v>46</v>
      </c>
      <c r="C10" s="16">
        <f>575993+1447000</f>
        <v>2022993</v>
      </c>
      <c r="D10" s="13">
        <v>540248</v>
      </c>
      <c r="E10" s="16">
        <f>35745+1447000</f>
        <v>1482745</v>
      </c>
      <c r="F10" s="16" t="s">
        <v>9</v>
      </c>
      <c r="G10" s="16"/>
      <c r="H10" s="7" t="s">
        <v>53</v>
      </c>
      <c r="I10" s="19"/>
    </row>
    <row r="11" spans="1:9" ht="88.5" customHeight="1">
      <c r="A11" s="23">
        <v>6</v>
      </c>
      <c r="B11" s="7" t="s">
        <v>65</v>
      </c>
      <c r="C11" s="24">
        <f>234484+1553000</f>
        <v>1787484</v>
      </c>
      <c r="D11" s="25"/>
      <c r="E11" s="24">
        <f>234484+1553000</f>
        <v>1787484</v>
      </c>
      <c r="F11" s="24"/>
      <c r="G11" s="24"/>
      <c r="H11" s="7" t="s">
        <v>54</v>
      </c>
      <c r="I11" s="19"/>
    </row>
    <row r="12" spans="1:9" ht="92.25" customHeight="1">
      <c r="A12" s="23">
        <v>7</v>
      </c>
      <c r="B12" s="7" t="s">
        <v>36</v>
      </c>
      <c r="C12" s="24">
        <v>1163680</v>
      </c>
      <c r="D12" s="25"/>
      <c r="E12" s="24">
        <v>300000</v>
      </c>
      <c r="F12" s="24">
        <v>863680</v>
      </c>
      <c r="G12" s="24"/>
      <c r="H12" s="7" t="s">
        <v>64</v>
      </c>
      <c r="I12" s="19"/>
    </row>
    <row r="13" spans="1:9" ht="87" customHeight="1">
      <c r="A13" s="23">
        <v>8</v>
      </c>
      <c r="B13" s="7" t="s">
        <v>38</v>
      </c>
      <c r="C13" s="24">
        <v>496577</v>
      </c>
      <c r="D13" s="25"/>
      <c r="E13" s="24"/>
      <c r="F13" s="24">
        <v>496577</v>
      </c>
      <c r="G13" s="24"/>
      <c r="H13" s="7" t="s">
        <v>43</v>
      </c>
      <c r="I13" s="19"/>
    </row>
    <row r="14" spans="1:9" ht="66" customHeight="1">
      <c r="A14" s="23">
        <v>9</v>
      </c>
      <c r="B14" s="7" t="s">
        <v>37</v>
      </c>
      <c r="C14" s="24">
        <v>968037</v>
      </c>
      <c r="D14" s="25"/>
      <c r="E14" s="24">
        <v>30000</v>
      </c>
      <c r="F14" s="24">
        <v>938037</v>
      </c>
      <c r="G14" s="24" t="s">
        <v>9</v>
      </c>
      <c r="H14" s="7" t="s">
        <v>41</v>
      </c>
      <c r="I14" s="19"/>
    </row>
    <row r="15" spans="1:9" s="44" customFormat="1" ht="93" customHeight="1" thickBot="1">
      <c r="A15" s="4">
        <v>10</v>
      </c>
      <c r="B15" s="7" t="s">
        <v>39</v>
      </c>
      <c r="C15" s="13"/>
      <c r="D15" s="13"/>
      <c r="E15" s="13"/>
      <c r="F15" s="13"/>
      <c r="G15" s="13"/>
      <c r="H15" s="7" t="s">
        <v>42</v>
      </c>
      <c r="I15" s="43"/>
    </row>
    <row r="16" spans="1:10" ht="90.75" customHeight="1" thickTop="1">
      <c r="A16" s="4">
        <v>11</v>
      </c>
      <c r="B16" s="7" t="s">
        <v>40</v>
      </c>
      <c r="C16" s="13">
        <v>748285</v>
      </c>
      <c r="D16" s="13"/>
      <c r="E16" s="13">
        <v>17771</v>
      </c>
      <c r="F16" s="13">
        <v>730514</v>
      </c>
      <c r="G16" s="13" t="s">
        <v>9</v>
      </c>
      <c r="H16" s="7" t="s">
        <v>44</v>
      </c>
      <c r="I16" s="19" t="s">
        <v>9</v>
      </c>
      <c r="J16" s="19"/>
    </row>
    <row r="17" spans="1:10" ht="35.25" customHeight="1">
      <c r="A17" s="46"/>
      <c r="B17" s="47" t="s">
        <v>47</v>
      </c>
      <c r="C17" s="48">
        <f>SUM(C10:C16)</f>
        <v>7187056</v>
      </c>
      <c r="D17" s="48">
        <f>SUM(D10:D16)</f>
        <v>540248</v>
      </c>
      <c r="E17" s="48">
        <f>SUM(E10:E16)</f>
        <v>3618000</v>
      </c>
      <c r="F17" s="48">
        <f>SUM(F10:F16)</f>
        <v>3028808</v>
      </c>
      <c r="G17" s="48"/>
      <c r="H17" s="47"/>
      <c r="I17" s="19"/>
      <c r="J17" s="19"/>
    </row>
    <row r="18" spans="1:8" s="32" customFormat="1" ht="39" customHeight="1">
      <c r="A18" s="42">
        <v>12</v>
      </c>
      <c r="B18" s="8" t="s">
        <v>22</v>
      </c>
      <c r="C18" s="45">
        <v>180902</v>
      </c>
      <c r="D18" s="45">
        <v>54000</v>
      </c>
      <c r="E18" s="45">
        <v>126902</v>
      </c>
      <c r="F18" s="45" t="s">
        <v>9</v>
      </c>
      <c r="G18" s="8"/>
      <c r="H18" s="8" t="s">
        <v>60</v>
      </c>
    </row>
    <row r="19" spans="1:8" ht="90" customHeight="1" thickBot="1">
      <c r="A19" s="18">
        <v>13</v>
      </c>
      <c r="B19" s="37" t="s">
        <v>16</v>
      </c>
      <c r="C19" s="38">
        <v>100000</v>
      </c>
      <c r="D19" s="39" t="s">
        <v>9</v>
      </c>
      <c r="E19" s="40">
        <v>67000</v>
      </c>
      <c r="F19" s="40">
        <v>33000</v>
      </c>
      <c r="G19" s="39"/>
      <c r="H19" s="41" t="s">
        <v>62</v>
      </c>
    </row>
    <row r="20" spans="1:8" ht="31.5" customHeight="1">
      <c r="A20" s="14" t="s">
        <v>9</v>
      </c>
      <c r="B20" s="14" t="s">
        <v>7</v>
      </c>
      <c r="C20" s="14"/>
      <c r="D20" s="14"/>
      <c r="E20" s="26" t="s">
        <v>9</v>
      </c>
      <c r="F20" s="26" t="s">
        <v>9</v>
      </c>
      <c r="G20" s="14"/>
      <c r="H20" s="17"/>
    </row>
    <row r="21" spans="1:8" ht="31.5" customHeight="1">
      <c r="A21" s="20">
        <v>14</v>
      </c>
      <c r="B21" s="21" t="s">
        <v>17</v>
      </c>
      <c r="C21" s="56">
        <v>60000</v>
      </c>
      <c r="D21" s="30"/>
      <c r="E21" s="56">
        <v>60000</v>
      </c>
      <c r="F21" s="30" t="s">
        <v>9</v>
      </c>
      <c r="G21" s="30"/>
      <c r="H21" s="22" t="s">
        <v>24</v>
      </c>
    </row>
    <row r="22" spans="1:8" ht="38.25">
      <c r="A22" s="9">
        <v>15</v>
      </c>
      <c r="B22" s="5" t="s">
        <v>25</v>
      </c>
      <c r="C22" s="13">
        <v>335424</v>
      </c>
      <c r="D22" s="6"/>
      <c r="E22" s="13">
        <v>335424</v>
      </c>
      <c r="F22" s="13"/>
      <c r="G22" s="10"/>
      <c r="H22" s="7" t="s">
        <v>31</v>
      </c>
    </row>
    <row r="23" spans="1:8" ht="51">
      <c r="A23" s="9">
        <v>16</v>
      </c>
      <c r="B23" s="7" t="s">
        <v>66</v>
      </c>
      <c r="C23" s="13">
        <v>39700</v>
      </c>
      <c r="D23" s="6"/>
      <c r="E23" s="13">
        <v>39700</v>
      </c>
      <c r="F23" s="13"/>
      <c r="G23" s="10"/>
      <c r="H23" s="7" t="s">
        <v>63</v>
      </c>
    </row>
    <row r="24" spans="1:8" ht="63.75">
      <c r="A24" s="9">
        <v>17</v>
      </c>
      <c r="B24" s="7" t="s">
        <v>27</v>
      </c>
      <c r="C24" s="13">
        <v>200000</v>
      </c>
      <c r="D24" s="6"/>
      <c r="E24" s="13">
        <v>200000</v>
      </c>
      <c r="F24" s="13"/>
      <c r="G24" s="10"/>
      <c r="H24" s="7" t="s">
        <v>32</v>
      </c>
    </row>
    <row r="25" spans="1:8" s="32" customFormat="1" ht="59.25" customHeight="1">
      <c r="A25" s="9">
        <v>18</v>
      </c>
      <c r="B25" s="7" t="s">
        <v>45</v>
      </c>
      <c r="C25" s="13">
        <v>173674</v>
      </c>
      <c r="D25" s="6"/>
      <c r="E25" s="13">
        <v>70000</v>
      </c>
      <c r="F25" s="13">
        <v>103674</v>
      </c>
      <c r="G25" s="10"/>
      <c r="H25" s="7" t="s">
        <v>29</v>
      </c>
    </row>
    <row r="26" spans="1:8" ht="25.5">
      <c r="A26" s="33">
        <v>19</v>
      </c>
      <c r="B26" s="34" t="s">
        <v>28</v>
      </c>
      <c r="C26" s="35">
        <f>300000+25000</f>
        <v>325000</v>
      </c>
      <c r="D26" s="35" t="s">
        <v>9</v>
      </c>
      <c r="E26" s="35">
        <f>300000+25000</f>
        <v>325000</v>
      </c>
      <c r="F26" s="35" t="s">
        <v>9</v>
      </c>
      <c r="G26" s="36"/>
      <c r="H26" s="31" t="s">
        <v>56</v>
      </c>
    </row>
    <row r="27" spans="1:8" ht="42" customHeight="1">
      <c r="A27" s="9">
        <v>20</v>
      </c>
      <c r="B27" s="28" t="s">
        <v>34</v>
      </c>
      <c r="C27" s="13">
        <v>7564</v>
      </c>
      <c r="D27" s="13" t="s">
        <v>9</v>
      </c>
      <c r="E27" s="13">
        <v>7564</v>
      </c>
      <c r="F27" s="13" t="s">
        <v>9</v>
      </c>
      <c r="G27" s="10"/>
      <c r="H27" s="53" t="s">
        <v>35</v>
      </c>
    </row>
    <row r="28" spans="1:8" ht="37.5" customHeight="1">
      <c r="A28" s="50">
        <v>21</v>
      </c>
      <c r="B28" s="51" t="s">
        <v>52</v>
      </c>
      <c r="C28" s="25">
        <v>25000</v>
      </c>
      <c r="D28" s="25"/>
      <c r="E28" s="25">
        <v>25000</v>
      </c>
      <c r="F28" s="25"/>
      <c r="G28" s="52"/>
      <c r="H28" s="29" t="s">
        <v>55</v>
      </c>
    </row>
    <row r="29" spans="1:8" ht="67.5" customHeight="1">
      <c r="A29" s="61">
        <v>22</v>
      </c>
      <c r="B29" s="28" t="s">
        <v>50</v>
      </c>
      <c r="C29" s="49">
        <f>SUM(D29:F29)</f>
        <v>100000</v>
      </c>
      <c r="D29" s="13"/>
      <c r="E29" s="49">
        <v>20000</v>
      </c>
      <c r="F29" s="49">
        <v>80000</v>
      </c>
      <c r="G29" s="10"/>
      <c r="H29" s="58" t="s">
        <v>51</v>
      </c>
    </row>
    <row r="30" spans="1:8" ht="27.75" customHeight="1">
      <c r="A30" s="62"/>
      <c r="B30" s="28" t="s">
        <v>48</v>
      </c>
      <c r="C30" s="13">
        <f>SUM(D30:F30)</f>
        <v>240000</v>
      </c>
      <c r="D30" s="13"/>
      <c r="E30" s="13">
        <v>40000</v>
      </c>
      <c r="F30" s="13">
        <v>200000</v>
      </c>
      <c r="G30" s="10"/>
      <c r="H30" s="59"/>
    </row>
    <row r="31" spans="1:8" ht="27.75" customHeight="1">
      <c r="A31" s="63"/>
      <c r="B31" s="28" t="s">
        <v>49</v>
      </c>
      <c r="C31" s="35">
        <f>SUM(D31:F31)</f>
        <v>240000</v>
      </c>
      <c r="D31" s="13"/>
      <c r="E31" s="13">
        <v>40000</v>
      </c>
      <c r="F31" s="13">
        <v>200000</v>
      </c>
      <c r="G31" s="10"/>
      <c r="H31" s="60"/>
    </row>
    <row r="32" spans="1:8" ht="27.75" customHeight="1">
      <c r="A32" s="33">
        <v>23</v>
      </c>
      <c r="B32" s="28" t="s">
        <v>67</v>
      </c>
      <c r="C32" s="35">
        <v>16000</v>
      </c>
      <c r="D32" s="13"/>
      <c r="E32" s="13">
        <v>16000</v>
      </c>
      <c r="F32" s="13"/>
      <c r="G32" s="10"/>
      <c r="H32" s="31" t="s">
        <v>57</v>
      </c>
    </row>
    <row r="33" spans="1:8" ht="27.75" customHeight="1">
      <c r="A33" s="33">
        <v>24</v>
      </c>
      <c r="B33" s="28" t="s">
        <v>68</v>
      </c>
      <c r="C33" s="35">
        <v>30000</v>
      </c>
      <c r="D33" s="13"/>
      <c r="E33" s="13">
        <v>30000</v>
      </c>
      <c r="F33" s="13"/>
      <c r="G33" s="10"/>
      <c r="H33" s="31" t="s">
        <v>58</v>
      </c>
    </row>
    <row r="34" spans="1:8" ht="83.25" customHeight="1">
      <c r="A34" s="9">
        <v>25</v>
      </c>
      <c r="B34" s="54" t="s">
        <v>61</v>
      </c>
      <c r="C34" s="55">
        <v>186933</v>
      </c>
      <c r="D34" s="13"/>
      <c r="E34" s="55">
        <v>186933</v>
      </c>
      <c r="F34" s="13"/>
      <c r="G34" s="10"/>
      <c r="H34" s="7" t="s">
        <v>59</v>
      </c>
    </row>
    <row r="35" spans="1:8" ht="28.5" customHeight="1">
      <c r="A35" s="11"/>
      <c r="B35" s="27"/>
      <c r="C35" s="15">
        <f>SUM(C6:C34)-C17</f>
        <v>10656044</v>
      </c>
      <c r="D35" s="15">
        <f>SUM(D6:D34)-D17</f>
        <v>852629</v>
      </c>
      <c r="E35" s="15">
        <f>SUM(E6:E34)-E17</f>
        <v>6027933</v>
      </c>
      <c r="F35" s="15">
        <f>SUM(F6:F34)-F17</f>
        <v>3775482</v>
      </c>
      <c r="G35" s="15" t="s">
        <v>9</v>
      </c>
      <c r="H35" s="11"/>
    </row>
    <row r="36" spans="4:8" ht="12.75">
      <c r="D36" s="19" t="s">
        <v>9</v>
      </c>
      <c r="E36" s="19" t="s">
        <v>9</v>
      </c>
      <c r="F36" s="19" t="s">
        <v>9</v>
      </c>
      <c r="H36" t="s">
        <v>15</v>
      </c>
    </row>
    <row r="37" spans="4:8" ht="12.75">
      <c r="D37" s="19"/>
      <c r="E37" s="19" t="s">
        <v>9</v>
      </c>
      <c r="F37" s="19" t="s">
        <v>9</v>
      </c>
      <c r="G37" t="s">
        <v>9</v>
      </c>
      <c r="H37" t="s">
        <v>9</v>
      </c>
    </row>
    <row r="38" spans="5:8" ht="12.75">
      <c r="E38" s="19" t="s">
        <v>9</v>
      </c>
      <c r="G38" t="s">
        <v>9</v>
      </c>
      <c r="H38" t="s">
        <v>14</v>
      </c>
    </row>
    <row r="39" spans="4:8" ht="12.75">
      <c r="D39" s="19" t="s">
        <v>26</v>
      </c>
      <c r="H39" t="s">
        <v>9</v>
      </c>
    </row>
    <row r="50" ht="12.75">
      <c r="E50" s="19"/>
    </row>
  </sheetData>
  <mergeCells count="3">
    <mergeCell ref="B2:H2"/>
    <mergeCell ref="H29:H31"/>
    <mergeCell ref="A29:A3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Sępólnie Krajeńskim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ula_2</dc:creator>
  <cp:keywords/>
  <dc:description/>
  <cp:lastModifiedBy>UMSK</cp:lastModifiedBy>
  <cp:lastPrinted>2005-11-15T08:12:14Z</cp:lastPrinted>
  <dcterms:created xsi:type="dcterms:W3CDTF">2003-10-03T05:43:26Z</dcterms:created>
  <dcterms:modified xsi:type="dcterms:W3CDTF">2005-11-29T08:26:13Z</dcterms:modified>
  <cp:category/>
  <cp:version/>
  <cp:contentType/>
  <cp:contentStatus/>
</cp:coreProperties>
</file>