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<sst xmlns="http://schemas.openxmlformats.org/spreadsheetml/2006/main" count="56" uniqueCount="44">
  <si>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Zmiany w planie wydatków  budżetowych na 2002 rok.</t>
  </si>
  <si>
    <t xml:space="preserve"> </t>
  </si>
  <si>
    <t>w Sępólnie Krajeńskim</t>
  </si>
  <si>
    <t>Rozdział</t>
  </si>
  <si>
    <t>§</t>
  </si>
  <si>
    <t>Treść</t>
  </si>
  <si>
    <t>Zwiększenie</t>
  </si>
  <si>
    <t>Zmniejszenie</t>
  </si>
  <si>
    <t xml:space="preserve">Plan po zmianach   </t>
  </si>
  <si>
    <t>Plan po zmianach</t>
  </si>
  <si>
    <t xml:space="preserve">   Plan w zł</t>
  </si>
  <si>
    <t>do Uchwały Rady Miejskiej</t>
  </si>
  <si>
    <t>DZIAŁ  801 OŚWIATA I WYCHOWANIE</t>
  </si>
  <si>
    <t>Szkoły podstawowe</t>
  </si>
  <si>
    <t>DZIAŁ 900 GOSPODARKA KOMUNALNA I OCHRONA ŚRODOWISKA</t>
  </si>
  <si>
    <t>Pozostała działalność</t>
  </si>
  <si>
    <t>Wydatki inwestycyjne jednost.budżetow.</t>
  </si>
  <si>
    <t>Zakup energii</t>
  </si>
  <si>
    <t>Zakup usług remontowych</t>
  </si>
  <si>
    <t>Załącznik Nr 2</t>
  </si>
  <si>
    <t>z dnia 4 października 2002 r.</t>
  </si>
  <si>
    <t>Oświetlenie ulic, placów i dróg</t>
  </si>
  <si>
    <t xml:space="preserve">DZIAŁ 853 </t>
  </si>
  <si>
    <t>OPIEKA SPOŁECZNA</t>
  </si>
  <si>
    <t>Zasiłki rodzinne, pielęgnacyjne i wychowawcze</t>
  </si>
  <si>
    <t>Świadczenia społeczne</t>
  </si>
  <si>
    <t>DZIAŁ 854</t>
  </si>
  <si>
    <t>EDUKACYJNA OPIEKA WYCHOWAWCZA</t>
  </si>
  <si>
    <t>Placówki wychowania pozaszkolnego</t>
  </si>
  <si>
    <t>Dodatkowe wynagrodzenie roczne</t>
  </si>
  <si>
    <t>Zakup materiałów i wyposażenia</t>
  </si>
  <si>
    <t>Zakup usług pozostałych</t>
  </si>
  <si>
    <t>Wydatki inwestycyjne jednostek budżetowych</t>
  </si>
  <si>
    <t xml:space="preserve">       </t>
  </si>
  <si>
    <t>Świetlice szkolne</t>
  </si>
  <si>
    <t>DZIAŁ  751 URZĘDY NACZELNYCH ORGANÓW WŁADZY PAŃSTWOWEJ, KONTROLI I OCHRONY PRAWA ORAZ SĄDOWNICTWA</t>
  </si>
  <si>
    <t>Wybory do rad gmin, rad powiatów i sejmików województw oraz referenda gminne, powiatowe i wojewódzkie</t>
  </si>
  <si>
    <t>Podróże służbowe krajowe</t>
  </si>
  <si>
    <t>Nagrody i wydatki osobowe nie zaliczane do wynagrodzeń</t>
  </si>
  <si>
    <t>Wynagrodzenia osobowe pracowników</t>
  </si>
  <si>
    <t>Składki na ubezpieczenie społeczne</t>
  </si>
  <si>
    <t>Składki na Fundusz Pracy</t>
  </si>
  <si>
    <t>Gimnazja</t>
  </si>
  <si>
    <t>Nr XLVI/456/2002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</si>
</sst>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3" fontId="5" fillId="0" borderId="15" xfId="0" applyNumberFormat="1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5" fillId="2" borderId="1" xfId="15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/>
    </xf>
    <xf numFmtId="3" fontId="4" fillId="2" borderId="6" xfId="15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3" fontId="5" fillId="0" borderId="8" xfId="15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2" borderId="18" xfId="15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3" fontId="5" fillId="0" borderId="22" xfId="0" applyNumberFormat="1" applyFont="1" applyFill="1" applyBorder="1" applyAlignment="1">
      <alignment horizontal="right" wrapText="1"/>
    </xf>
    <xf numFmtId="0" fontId="0" fillId="0" borderId="22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D47">
      <selection activeCell="G5" sqref="G5"/>
    </sheetView>
  </sheetViews>
  <sheetFormatPr defaultColWidth="9.00390625" defaultRowHeight="12.75"/>
  <cols>
    <col min="1" max="1" width="12.875" style="0" customWidth="1"/>
    <col min="2" max="2" width="7.125" style="0" customWidth="1"/>
    <col min="3" max="3" width="37.25390625" style="0" customWidth="1"/>
    <col min="4" max="4" width="15.875" style="0" customWidth="1"/>
    <col min="5" max="5" width="16.25390625" style="0" customWidth="1"/>
    <col min="6" max="6" width="16.875" style="0" customWidth="1"/>
    <col min="7" max="7" width="25.25390625" style="0" customWidth="1"/>
    <col min="8" max="8" width="27.75390625" style="0" customWidth="1"/>
    <col min="9" max="9" width="19.625" style="0" customWidth="1"/>
  </cols>
  <sheetData>
    <row r="1" spans="1:7" ht="21.75" customHeight="1">
      <c r="A1" s="129" t="s">
        <v>0</v>
      </c>
      <c r="B1" s="130"/>
      <c r="C1" s="130"/>
      <c r="D1" s="130"/>
      <c r="E1" s="130"/>
      <c r="F1" s="130"/>
      <c r="G1" s="1" t="s">
        <v>1</v>
      </c>
    </row>
    <row r="2" spans="1:7" ht="12.75">
      <c r="A2" s="1"/>
      <c r="B2" s="1"/>
      <c r="C2" s="1"/>
      <c r="D2" s="1"/>
      <c r="E2" s="1"/>
      <c r="F2" s="1"/>
      <c r="G2" s="2" t="s">
        <v>19</v>
      </c>
    </row>
    <row r="3" spans="1:7" ht="12.75">
      <c r="A3" s="3"/>
      <c r="B3" s="3"/>
      <c r="C3" s="3"/>
      <c r="D3" s="3"/>
      <c r="E3" s="3"/>
      <c r="F3" s="1"/>
      <c r="G3" s="2" t="s">
        <v>11</v>
      </c>
    </row>
    <row r="4" spans="1:7" ht="12.75">
      <c r="A4" s="1"/>
      <c r="B4" s="1"/>
      <c r="C4" s="1"/>
      <c r="D4" s="1"/>
      <c r="E4" s="1"/>
      <c r="F4" s="4"/>
      <c r="G4" s="5" t="s">
        <v>2</v>
      </c>
    </row>
    <row r="5" spans="1:7" ht="12.75">
      <c r="A5" s="4"/>
      <c r="B5" s="4"/>
      <c r="C5" s="4"/>
      <c r="D5" s="4"/>
      <c r="E5" s="4"/>
      <c r="F5" s="4"/>
      <c r="G5" s="5" t="s">
        <v>43</v>
      </c>
    </row>
    <row r="6" spans="1:7" ht="13.5" thickBot="1">
      <c r="A6" s="4"/>
      <c r="B6" s="4"/>
      <c r="C6" s="4"/>
      <c r="D6" s="4"/>
      <c r="E6" s="4"/>
      <c r="F6" s="6"/>
      <c r="G6" s="7" t="s">
        <v>20</v>
      </c>
    </row>
    <row r="7" spans="1:7" s="35" customFormat="1" ht="19.5" thickBot="1">
      <c r="A7" s="46" t="s">
        <v>3</v>
      </c>
      <c r="B7" s="47" t="s">
        <v>4</v>
      </c>
      <c r="C7" s="47" t="s">
        <v>5</v>
      </c>
      <c r="D7" s="48" t="s">
        <v>10</v>
      </c>
      <c r="E7" s="47" t="s">
        <v>6</v>
      </c>
      <c r="F7" s="106" t="s">
        <v>7</v>
      </c>
      <c r="G7" s="49" t="s">
        <v>8</v>
      </c>
    </row>
    <row r="8" spans="1:7" s="93" customFormat="1" ht="12.75">
      <c r="A8" s="95">
        <v>1</v>
      </c>
      <c r="B8" s="95">
        <v>2</v>
      </c>
      <c r="C8" s="95">
        <v>3</v>
      </c>
      <c r="D8" s="94">
        <v>4</v>
      </c>
      <c r="E8" s="95">
        <v>5</v>
      </c>
      <c r="F8" s="99">
        <v>6</v>
      </c>
      <c r="G8" s="83">
        <v>7</v>
      </c>
    </row>
    <row r="9" spans="1:7" s="115" customFormat="1" ht="13.5" thickBot="1">
      <c r="A9" s="113"/>
      <c r="B9" s="113"/>
      <c r="C9" s="113"/>
      <c r="D9" s="113"/>
      <c r="E9" s="113"/>
      <c r="F9" s="113"/>
      <c r="G9" s="114"/>
    </row>
    <row r="10" spans="1:7" s="98" customFormat="1" ht="31.5" customHeight="1" thickBot="1">
      <c r="A10" s="133" t="s">
        <v>35</v>
      </c>
      <c r="B10" s="134"/>
      <c r="C10" s="135"/>
      <c r="D10" s="96">
        <v>2730</v>
      </c>
      <c r="E10" s="96">
        <f>E12</f>
        <v>11083</v>
      </c>
      <c r="F10" s="96">
        <f>F12</f>
        <v>0</v>
      </c>
      <c r="G10" s="97">
        <f>D10+E10-F10</f>
        <v>13813</v>
      </c>
    </row>
    <row r="11" spans="1:7" s="51" customFormat="1" ht="15.75">
      <c r="A11" s="31"/>
      <c r="B11" s="50"/>
      <c r="C11" s="45"/>
      <c r="D11" s="32"/>
      <c r="E11" s="41"/>
      <c r="F11" s="41"/>
      <c r="G11" s="33"/>
    </row>
    <row r="12" spans="1:7" ht="47.25">
      <c r="A12" s="43">
        <v>75109</v>
      </c>
      <c r="B12" s="43"/>
      <c r="C12" s="44" t="s">
        <v>36</v>
      </c>
      <c r="D12" s="32">
        <f>D13+D14+D15</f>
        <v>0</v>
      </c>
      <c r="E12" s="32">
        <f>E13+E14+E15</f>
        <v>11083</v>
      </c>
      <c r="F12" s="59">
        <f>F13+F14+F15</f>
        <v>0</v>
      </c>
      <c r="G12" s="33">
        <f>D12+E12-F12</f>
        <v>11083</v>
      </c>
    </row>
    <row r="13" spans="1:7" ht="15.75">
      <c r="A13" s="8"/>
      <c r="B13" s="8">
        <v>4210</v>
      </c>
      <c r="C13" s="16" t="s">
        <v>30</v>
      </c>
      <c r="D13" s="13">
        <v>0</v>
      </c>
      <c r="E13" s="14">
        <v>5447</v>
      </c>
      <c r="F13" s="14">
        <v>0</v>
      </c>
      <c r="G13" s="15">
        <f>D13+E13-F13</f>
        <v>5447</v>
      </c>
    </row>
    <row r="14" spans="1:7" s="52" customFormat="1" ht="15.75">
      <c r="A14" s="8" t="s">
        <v>33</v>
      </c>
      <c r="B14" s="8">
        <v>4300</v>
      </c>
      <c r="C14" s="58" t="s">
        <v>31</v>
      </c>
      <c r="D14" s="14">
        <v>0</v>
      </c>
      <c r="E14" s="14">
        <v>5036</v>
      </c>
      <c r="F14" s="14">
        <v>0</v>
      </c>
      <c r="G14" s="15">
        <f>D14+E14-F14</f>
        <v>5036</v>
      </c>
    </row>
    <row r="15" spans="1:7" ht="15.75">
      <c r="A15" s="26"/>
      <c r="B15" s="26">
        <v>4410</v>
      </c>
      <c r="C15" s="87" t="s">
        <v>37</v>
      </c>
      <c r="D15" s="88">
        <v>0</v>
      </c>
      <c r="E15" s="89">
        <v>600</v>
      </c>
      <c r="F15" s="91">
        <v>0</v>
      </c>
      <c r="G15" s="30">
        <f>D15+E15-F15</f>
        <v>600</v>
      </c>
    </row>
    <row r="16" spans="1:7" s="92" customFormat="1" ht="16.5" thickBot="1">
      <c r="A16" s="26"/>
      <c r="B16" s="26"/>
      <c r="C16" s="69"/>
      <c r="D16" s="91"/>
      <c r="E16" s="107"/>
      <c r="F16" s="112"/>
      <c r="G16" s="108"/>
    </row>
    <row r="17" spans="1:7" s="35" customFormat="1" ht="25.5" customHeight="1" thickBot="1">
      <c r="A17" s="126" t="s">
        <v>12</v>
      </c>
      <c r="B17" s="127"/>
      <c r="C17" s="128"/>
      <c r="D17" s="40">
        <v>6868961</v>
      </c>
      <c r="E17" s="109">
        <f>E19+E27</f>
        <v>112576</v>
      </c>
      <c r="F17" s="109">
        <f>F19+F27</f>
        <v>5000</v>
      </c>
      <c r="G17" s="110">
        <f>D17+E17-F17</f>
        <v>6976537</v>
      </c>
    </row>
    <row r="18" spans="1:7" s="51" customFormat="1" ht="15.75">
      <c r="A18" s="31"/>
      <c r="B18" s="50"/>
      <c r="C18" s="45"/>
      <c r="D18" s="32"/>
      <c r="E18" s="41"/>
      <c r="F18" s="41"/>
      <c r="G18" s="33"/>
    </row>
    <row r="19" spans="1:7" ht="15.75">
      <c r="A19" s="43">
        <v>80101</v>
      </c>
      <c r="B19" s="43"/>
      <c r="C19" s="44" t="s">
        <v>13</v>
      </c>
      <c r="D19" s="32">
        <v>5572760</v>
      </c>
      <c r="E19" s="41">
        <f>E24+E25+E20+E21+E22+E23</f>
        <v>107206</v>
      </c>
      <c r="F19" s="41">
        <f>F24+F25+F20+F21+F22+F23</f>
        <v>5000</v>
      </c>
      <c r="G19" s="33">
        <f aca="true" t="shared" si="0" ref="G19:G25">D19+E19-F19</f>
        <v>5674966</v>
      </c>
    </row>
    <row r="20" spans="1:7" s="93" customFormat="1" ht="31.5">
      <c r="A20" s="37"/>
      <c r="B20" s="121">
        <v>3020</v>
      </c>
      <c r="C20" s="122" t="s">
        <v>38</v>
      </c>
      <c r="D20" s="39">
        <v>151390</v>
      </c>
      <c r="E20" s="116">
        <v>946</v>
      </c>
      <c r="F20" s="14">
        <v>0</v>
      </c>
      <c r="G20" s="124">
        <f t="shared" si="0"/>
        <v>152336</v>
      </c>
    </row>
    <row r="21" spans="1:7" s="93" customFormat="1" ht="15.75">
      <c r="A21" s="37"/>
      <c r="B21" s="37">
        <v>4010</v>
      </c>
      <c r="C21" s="122" t="s">
        <v>39</v>
      </c>
      <c r="D21" s="39">
        <v>3465560</v>
      </c>
      <c r="E21" s="116">
        <v>80000</v>
      </c>
      <c r="F21" s="14">
        <v>0</v>
      </c>
      <c r="G21" s="124">
        <f t="shared" si="0"/>
        <v>3545560</v>
      </c>
    </row>
    <row r="22" spans="1:7" s="93" customFormat="1" ht="15.75">
      <c r="A22" s="37"/>
      <c r="B22" s="37">
        <v>4110</v>
      </c>
      <c r="C22" s="122" t="s">
        <v>40</v>
      </c>
      <c r="D22" s="39">
        <v>683400</v>
      </c>
      <c r="E22" s="116">
        <v>14300</v>
      </c>
      <c r="F22" s="14">
        <v>0</v>
      </c>
      <c r="G22" s="124">
        <f t="shared" si="0"/>
        <v>697700</v>
      </c>
    </row>
    <row r="23" spans="1:7" s="93" customFormat="1" ht="15.75">
      <c r="A23" s="37"/>
      <c r="B23" s="37">
        <v>4120</v>
      </c>
      <c r="C23" s="122" t="s">
        <v>41</v>
      </c>
      <c r="D23" s="39">
        <v>93870</v>
      </c>
      <c r="E23" s="116">
        <v>1960</v>
      </c>
      <c r="F23" s="14">
        <v>0</v>
      </c>
      <c r="G23" s="124">
        <f t="shared" si="0"/>
        <v>95830</v>
      </c>
    </row>
    <row r="24" spans="1:7" ht="15.75">
      <c r="A24" s="8"/>
      <c r="B24" s="8">
        <v>4270</v>
      </c>
      <c r="C24" s="16" t="s">
        <v>18</v>
      </c>
      <c r="D24" s="13">
        <v>119500</v>
      </c>
      <c r="E24" s="14">
        <v>10000</v>
      </c>
      <c r="F24" s="14">
        <v>0</v>
      </c>
      <c r="G24" s="15">
        <f t="shared" si="0"/>
        <v>129500</v>
      </c>
    </row>
    <row r="25" spans="1:7" s="52" customFormat="1" ht="31.5">
      <c r="A25" s="8" t="s">
        <v>33</v>
      </c>
      <c r="B25" s="8">
        <v>6050</v>
      </c>
      <c r="C25" s="58" t="s">
        <v>32</v>
      </c>
      <c r="D25" s="14">
        <v>136300</v>
      </c>
      <c r="E25" s="14">
        <v>0</v>
      </c>
      <c r="F25" s="14">
        <v>5000</v>
      </c>
      <c r="G25" s="15">
        <f t="shared" si="0"/>
        <v>131300</v>
      </c>
    </row>
    <row r="26" spans="1:7" s="52" customFormat="1" ht="15.75">
      <c r="A26" s="37"/>
      <c r="B26" s="37"/>
      <c r="C26" s="125"/>
      <c r="D26" s="39"/>
      <c r="E26" s="116"/>
      <c r="F26" s="14"/>
      <c r="G26" s="123"/>
    </row>
    <row r="27" spans="1:7" ht="15.75">
      <c r="A27" s="43">
        <v>80110</v>
      </c>
      <c r="B27" s="43"/>
      <c r="C27" s="44" t="s">
        <v>42</v>
      </c>
      <c r="D27" s="32">
        <v>413351</v>
      </c>
      <c r="E27" s="41">
        <f>E28+E29+E30+E31</f>
        <v>5370</v>
      </c>
      <c r="F27" s="41">
        <f>F28+F29+F30+F31</f>
        <v>0</v>
      </c>
      <c r="G27" s="33">
        <f>D27+E27-F27</f>
        <v>418721</v>
      </c>
    </row>
    <row r="28" spans="1:7" s="93" customFormat="1" ht="31.5">
      <c r="A28" s="37"/>
      <c r="B28" s="121">
        <v>3020</v>
      </c>
      <c r="C28" s="122" t="s">
        <v>38</v>
      </c>
      <c r="D28" s="39">
        <v>24520</v>
      </c>
      <c r="E28" s="116">
        <v>410</v>
      </c>
      <c r="F28" s="14">
        <v>0</v>
      </c>
      <c r="G28" s="124">
        <f>D28+E28-F28</f>
        <v>24930</v>
      </c>
    </row>
    <row r="29" spans="1:7" s="93" customFormat="1" ht="15.75">
      <c r="A29" s="37"/>
      <c r="B29" s="37">
        <v>4010</v>
      </c>
      <c r="C29" s="122" t="s">
        <v>39</v>
      </c>
      <c r="D29" s="39">
        <v>284466</v>
      </c>
      <c r="E29" s="116">
        <v>4050</v>
      </c>
      <c r="F29" s="14">
        <v>0</v>
      </c>
      <c r="G29" s="124">
        <f>D29+E29-F29</f>
        <v>288516</v>
      </c>
    </row>
    <row r="30" spans="1:7" s="93" customFormat="1" ht="15.75">
      <c r="A30" s="37"/>
      <c r="B30" s="37">
        <v>4110</v>
      </c>
      <c r="C30" s="122" t="s">
        <v>40</v>
      </c>
      <c r="D30" s="39">
        <v>62750</v>
      </c>
      <c r="E30" s="116">
        <v>800</v>
      </c>
      <c r="F30" s="14">
        <v>0</v>
      </c>
      <c r="G30" s="124">
        <f>D30+E30-F30</f>
        <v>63550</v>
      </c>
    </row>
    <row r="31" spans="1:7" s="93" customFormat="1" ht="15.75">
      <c r="A31" s="37"/>
      <c r="B31" s="37">
        <v>4120</v>
      </c>
      <c r="C31" s="122" t="s">
        <v>41</v>
      </c>
      <c r="D31" s="39">
        <v>11935</v>
      </c>
      <c r="E31" s="116">
        <v>110</v>
      </c>
      <c r="F31" s="14">
        <v>0</v>
      </c>
      <c r="G31" s="124">
        <f>D31+E31-F31</f>
        <v>12045</v>
      </c>
    </row>
    <row r="32" spans="1:7" s="52" customFormat="1" ht="16.5" thickBot="1">
      <c r="A32" s="26"/>
      <c r="B32" s="26"/>
      <c r="C32" s="63"/>
      <c r="D32" s="29"/>
      <c r="E32" s="29"/>
      <c r="F32" s="111"/>
      <c r="G32" s="30"/>
    </row>
    <row r="33" spans="1:7" s="82" customFormat="1" ht="16.5" thickBot="1">
      <c r="A33" s="78" t="s">
        <v>22</v>
      </c>
      <c r="B33" s="79"/>
      <c r="C33" s="80" t="s">
        <v>23</v>
      </c>
      <c r="D33" s="42">
        <v>3511131</v>
      </c>
      <c r="E33" s="42">
        <f>E35+E38</f>
        <v>47225</v>
      </c>
      <c r="F33" s="90">
        <f>F35+F38</f>
        <v>0</v>
      </c>
      <c r="G33" s="34">
        <f aca="true" t="shared" si="1" ref="G33:G51">D33+E33-F33</f>
        <v>3558356</v>
      </c>
    </row>
    <row r="34" spans="1:7" s="56" customFormat="1" ht="15.75">
      <c r="A34" s="43"/>
      <c r="B34" s="43"/>
      <c r="C34" s="76"/>
      <c r="D34" s="41"/>
      <c r="E34" s="41"/>
      <c r="F34" s="41"/>
      <c r="G34" s="33"/>
    </row>
    <row r="35" spans="1:7" s="56" customFormat="1" ht="31.5">
      <c r="A35" s="61">
        <v>85316</v>
      </c>
      <c r="B35" s="61"/>
      <c r="C35" s="60" t="s">
        <v>24</v>
      </c>
      <c r="D35" s="59">
        <v>13600</v>
      </c>
      <c r="E35" s="59">
        <f>E36</f>
        <v>2285</v>
      </c>
      <c r="F35" s="59">
        <f>F36</f>
        <v>0</v>
      </c>
      <c r="G35" s="12">
        <f t="shared" si="1"/>
        <v>15885</v>
      </c>
    </row>
    <row r="36" spans="1:7" s="52" customFormat="1" ht="15.75">
      <c r="A36" s="8"/>
      <c r="B36" s="8">
        <v>3110</v>
      </c>
      <c r="C36" s="58" t="s">
        <v>25</v>
      </c>
      <c r="D36" s="14">
        <v>13600</v>
      </c>
      <c r="E36" s="14">
        <v>2285</v>
      </c>
      <c r="F36" s="14">
        <v>0</v>
      </c>
      <c r="G36" s="12">
        <f t="shared" si="1"/>
        <v>15885</v>
      </c>
    </row>
    <row r="37" spans="1:7" s="52" customFormat="1" ht="15.75">
      <c r="A37" s="8"/>
      <c r="B37" s="8"/>
      <c r="C37" s="58"/>
      <c r="D37" s="14"/>
      <c r="E37" s="14"/>
      <c r="F37" s="14"/>
      <c r="G37" s="62"/>
    </row>
    <row r="38" spans="1:7" s="56" customFormat="1" ht="15.75">
      <c r="A38" s="61">
        <v>85395</v>
      </c>
      <c r="B38" s="61"/>
      <c r="C38" s="54" t="s">
        <v>15</v>
      </c>
      <c r="D38" s="55">
        <v>222388</v>
      </c>
      <c r="E38" s="59">
        <f>E39</f>
        <v>44940</v>
      </c>
      <c r="F38" s="59">
        <f>F39</f>
        <v>0</v>
      </c>
      <c r="G38" s="33">
        <f t="shared" si="1"/>
        <v>267328</v>
      </c>
    </row>
    <row r="39" spans="1:7" s="52" customFormat="1" ht="15.75">
      <c r="A39" s="26"/>
      <c r="B39" s="26">
        <v>3110</v>
      </c>
      <c r="C39" s="63" t="s">
        <v>25</v>
      </c>
      <c r="D39" s="29">
        <v>192388</v>
      </c>
      <c r="E39" s="29">
        <v>44940</v>
      </c>
      <c r="F39" s="14">
        <v>0</v>
      </c>
      <c r="G39" s="57">
        <f t="shared" si="1"/>
        <v>237328</v>
      </c>
    </row>
    <row r="40" spans="1:7" s="75" customFormat="1" ht="16.5" thickBot="1">
      <c r="A40" s="26"/>
      <c r="B40" s="26"/>
      <c r="C40" s="63"/>
      <c r="D40" s="29"/>
      <c r="E40" s="29"/>
      <c r="F40" s="111"/>
      <c r="G40" s="74"/>
    </row>
    <row r="41" spans="1:7" s="81" customFormat="1" ht="32.25" thickBot="1">
      <c r="A41" s="78" t="s">
        <v>26</v>
      </c>
      <c r="B41" s="79"/>
      <c r="C41" s="105" t="s">
        <v>27</v>
      </c>
      <c r="D41" s="42">
        <v>1070791</v>
      </c>
      <c r="E41" s="42">
        <f>E46+E43</f>
        <v>11200</v>
      </c>
      <c r="F41" s="42">
        <f>F46+F43</f>
        <v>6200</v>
      </c>
      <c r="G41" s="34">
        <f t="shared" si="1"/>
        <v>1075791</v>
      </c>
    </row>
    <row r="42" spans="1:7" s="104" customFormat="1" ht="15.75">
      <c r="A42" s="100"/>
      <c r="B42" s="101"/>
      <c r="C42" s="102"/>
      <c r="D42" s="103"/>
      <c r="E42" s="103"/>
      <c r="F42" s="41"/>
      <c r="G42" s="57"/>
    </row>
    <row r="43" spans="1:7" s="64" customFormat="1" ht="15.75">
      <c r="A43" s="61">
        <v>85401</v>
      </c>
      <c r="B43" s="61"/>
      <c r="C43" s="60" t="s">
        <v>34</v>
      </c>
      <c r="D43" s="59">
        <v>130161</v>
      </c>
      <c r="E43" s="59">
        <f>E44</f>
        <v>5000</v>
      </c>
      <c r="F43" s="59">
        <f>F44</f>
        <v>0</v>
      </c>
      <c r="G43" s="12">
        <f>D43+E43-F43</f>
        <v>135161</v>
      </c>
    </row>
    <row r="44" spans="1:7" s="65" customFormat="1" ht="15.75">
      <c r="A44" s="8"/>
      <c r="B44" s="8">
        <v>4214</v>
      </c>
      <c r="C44" s="58" t="s">
        <v>30</v>
      </c>
      <c r="D44" s="14">
        <v>18011</v>
      </c>
      <c r="E44" s="14">
        <v>5000</v>
      </c>
      <c r="F44" s="14">
        <v>0</v>
      </c>
      <c r="G44" s="12">
        <f>D44+E44-F44</f>
        <v>23011</v>
      </c>
    </row>
    <row r="45" spans="1:7" s="77" customFormat="1" ht="15.75">
      <c r="A45" s="43"/>
      <c r="B45" s="43"/>
      <c r="C45" s="76"/>
      <c r="D45" s="41"/>
      <c r="E45" s="41"/>
      <c r="F45" s="59"/>
      <c r="G45" s="33"/>
    </row>
    <row r="46" spans="1:7" s="64" customFormat="1" ht="15.75">
      <c r="A46" s="61">
        <v>85407</v>
      </c>
      <c r="B46" s="61"/>
      <c r="C46" s="60" t="s">
        <v>28</v>
      </c>
      <c r="D46" s="59">
        <v>58740</v>
      </c>
      <c r="E46" s="59">
        <f>E47+E48+E49+E50+E51</f>
        <v>6200</v>
      </c>
      <c r="F46" s="59">
        <f>F47+F48+F49+F50+F51</f>
        <v>6200</v>
      </c>
      <c r="G46" s="12">
        <f t="shared" si="1"/>
        <v>58740</v>
      </c>
    </row>
    <row r="47" spans="1:7" s="65" customFormat="1" ht="15.75">
      <c r="A47" s="8"/>
      <c r="B47" s="8">
        <v>4040</v>
      </c>
      <c r="C47" s="58" t="s">
        <v>29</v>
      </c>
      <c r="D47" s="14">
        <v>2900</v>
      </c>
      <c r="E47" s="14">
        <v>0</v>
      </c>
      <c r="F47" s="14">
        <v>200</v>
      </c>
      <c r="G47" s="12">
        <f t="shared" si="1"/>
        <v>2700</v>
      </c>
    </row>
    <row r="48" spans="1:7" s="65" customFormat="1" ht="15.75">
      <c r="A48" s="8"/>
      <c r="B48" s="8">
        <v>4210</v>
      </c>
      <c r="C48" s="58" t="s">
        <v>30</v>
      </c>
      <c r="D48" s="14">
        <v>1510</v>
      </c>
      <c r="E48" s="14">
        <v>3250</v>
      </c>
      <c r="F48" s="14">
        <v>0</v>
      </c>
      <c r="G48" s="12">
        <f t="shared" si="1"/>
        <v>4760</v>
      </c>
    </row>
    <row r="49" spans="1:7" s="65" customFormat="1" ht="15.75">
      <c r="A49" s="8"/>
      <c r="B49" s="8">
        <v>4260</v>
      </c>
      <c r="C49" s="58" t="s">
        <v>17</v>
      </c>
      <c r="D49" s="14">
        <v>7800</v>
      </c>
      <c r="E49" s="14">
        <v>0</v>
      </c>
      <c r="F49" s="14">
        <v>1500</v>
      </c>
      <c r="G49" s="12">
        <f t="shared" si="1"/>
        <v>6300</v>
      </c>
    </row>
    <row r="50" spans="1:7" s="65" customFormat="1" ht="15.75">
      <c r="A50" s="8"/>
      <c r="B50" s="8">
        <v>4270</v>
      </c>
      <c r="C50" s="58" t="s">
        <v>18</v>
      </c>
      <c r="D50" s="14">
        <v>500</v>
      </c>
      <c r="E50" s="14">
        <v>2950</v>
      </c>
      <c r="F50" s="14">
        <v>0</v>
      </c>
      <c r="G50" s="12">
        <f t="shared" si="1"/>
        <v>3450</v>
      </c>
    </row>
    <row r="51" spans="1:7" s="65" customFormat="1" ht="15.75">
      <c r="A51" s="8"/>
      <c r="B51" s="8">
        <v>4300</v>
      </c>
      <c r="C51" s="58" t="s">
        <v>31</v>
      </c>
      <c r="D51" s="14">
        <v>8900</v>
      </c>
      <c r="E51" s="14">
        <v>0</v>
      </c>
      <c r="F51" s="14">
        <v>4500</v>
      </c>
      <c r="G51" s="12">
        <f t="shared" si="1"/>
        <v>4400</v>
      </c>
    </row>
    <row r="52" spans="1:7" s="120" customFormat="1" ht="16.5" thickBot="1">
      <c r="A52" s="117"/>
      <c r="B52" s="117"/>
      <c r="C52" s="118"/>
      <c r="D52" s="111"/>
      <c r="E52" s="111"/>
      <c r="F52" s="111"/>
      <c r="G52" s="119"/>
    </row>
    <row r="53" spans="1:7" s="86" customFormat="1" ht="32.25" customHeight="1" thickBot="1">
      <c r="A53" s="131" t="s">
        <v>14</v>
      </c>
      <c r="B53" s="132"/>
      <c r="C53" s="132"/>
      <c r="D53" s="84">
        <v>2404362</v>
      </c>
      <c r="E53" s="84">
        <f>E55+E57</f>
        <v>15891</v>
      </c>
      <c r="F53" s="90">
        <f>F55+F57</f>
        <v>10000</v>
      </c>
      <c r="G53" s="85">
        <f>D53+E53-F53</f>
        <v>2410253</v>
      </c>
    </row>
    <row r="54" spans="1:7" ht="15.75">
      <c r="A54" s="36"/>
      <c r="B54" s="37"/>
      <c r="C54" s="38"/>
      <c r="D54" s="39"/>
      <c r="E54" s="39"/>
      <c r="F54" s="116"/>
      <c r="G54" s="67"/>
    </row>
    <row r="55" spans="1:7" ht="15.75">
      <c r="A55" s="24">
        <v>90015</v>
      </c>
      <c r="B55" s="8"/>
      <c r="C55" s="25" t="s">
        <v>21</v>
      </c>
      <c r="D55" s="53">
        <v>417333</v>
      </c>
      <c r="E55" s="11">
        <f>E56</f>
        <v>15891</v>
      </c>
      <c r="F55" s="59">
        <f>F56</f>
        <v>0</v>
      </c>
      <c r="G55" s="66">
        <f>D55+E55-F55</f>
        <v>433224</v>
      </c>
    </row>
    <row r="56" spans="1:7" ht="15.75">
      <c r="A56" s="9"/>
      <c r="B56" s="8">
        <v>4260</v>
      </c>
      <c r="C56" s="16" t="s">
        <v>17</v>
      </c>
      <c r="D56" s="13">
        <v>365633</v>
      </c>
      <c r="E56" s="13">
        <v>15891</v>
      </c>
      <c r="F56" s="14">
        <v>0</v>
      </c>
      <c r="G56" s="68">
        <f>D56+E56-F56</f>
        <v>381524</v>
      </c>
    </row>
    <row r="57" spans="1:7" ht="15.75">
      <c r="A57" s="17">
        <v>90095</v>
      </c>
      <c r="B57" s="10"/>
      <c r="C57" s="18" t="s">
        <v>15</v>
      </c>
      <c r="D57" s="11">
        <v>101865</v>
      </c>
      <c r="E57" s="11">
        <f>E58</f>
        <v>0</v>
      </c>
      <c r="F57" s="59">
        <f>F58</f>
        <v>10000</v>
      </c>
      <c r="G57" s="12">
        <f>D57+E57-F57</f>
        <v>91865</v>
      </c>
    </row>
    <row r="58" spans="1:7" ht="16.5" thickBot="1">
      <c r="A58" s="26"/>
      <c r="B58" s="26">
        <v>6050</v>
      </c>
      <c r="C58" s="27" t="s">
        <v>16</v>
      </c>
      <c r="D58" s="28">
        <v>98186</v>
      </c>
      <c r="E58" s="29">
        <v>0</v>
      </c>
      <c r="F58" s="111">
        <v>10000</v>
      </c>
      <c r="G58" s="30">
        <f>D58+E58-F58</f>
        <v>88186</v>
      </c>
    </row>
    <row r="59" spans="1:7" s="35" customFormat="1" ht="25.5" customHeight="1" thickBot="1">
      <c r="A59" s="70"/>
      <c r="B59" s="71"/>
      <c r="C59" s="72" t="s">
        <v>9</v>
      </c>
      <c r="D59" s="73">
        <v>18352933</v>
      </c>
      <c r="E59" s="73">
        <f>E17+E33+E41+E53+E10</f>
        <v>197975</v>
      </c>
      <c r="F59" s="73">
        <f>F17+F33+F41+F53+F10</f>
        <v>21200</v>
      </c>
      <c r="G59" s="34">
        <f>D59+E59-F59</f>
        <v>18529708</v>
      </c>
    </row>
    <row r="60" spans="1:7" ht="15.75">
      <c r="A60" s="19"/>
      <c r="B60" s="20"/>
      <c r="C60" s="21"/>
      <c r="D60" s="22"/>
      <c r="E60" s="22"/>
      <c r="F60" s="22"/>
      <c r="G60" s="23"/>
    </row>
    <row r="61" spans="1:7" ht="15.75">
      <c r="A61" s="19"/>
      <c r="B61" s="20"/>
      <c r="C61" s="21"/>
      <c r="D61" s="22"/>
      <c r="E61" s="22"/>
      <c r="F61" s="22"/>
      <c r="G61" s="23"/>
    </row>
    <row r="62" spans="1:7" ht="15.75">
      <c r="A62" s="19"/>
      <c r="B62" s="20"/>
      <c r="C62" s="21"/>
      <c r="D62" s="22"/>
      <c r="E62" s="22"/>
      <c r="F62" s="22"/>
      <c r="G62" s="23"/>
    </row>
    <row r="63" spans="1:7" ht="15.75">
      <c r="A63" s="19"/>
      <c r="B63" s="20"/>
      <c r="C63" s="21"/>
      <c r="D63" s="22"/>
      <c r="E63" s="22"/>
      <c r="F63" s="22"/>
      <c r="G63" s="23"/>
    </row>
    <row r="64" spans="1:7" ht="15.75">
      <c r="A64" s="19"/>
      <c r="B64" s="20"/>
      <c r="C64" s="21"/>
      <c r="D64" s="22"/>
      <c r="E64" s="22"/>
      <c r="F64" s="22"/>
      <c r="G64" s="23"/>
    </row>
    <row r="65" spans="1:7" ht="15.75">
      <c r="A65" s="19"/>
      <c r="B65" s="20"/>
      <c r="C65" s="21"/>
      <c r="D65" s="22"/>
      <c r="E65" s="22"/>
      <c r="F65" s="22"/>
      <c r="G65" s="23"/>
    </row>
    <row r="66" spans="1:7" ht="15.75">
      <c r="A66" s="19"/>
      <c r="B66" s="20"/>
      <c r="C66" s="21"/>
      <c r="D66" s="22"/>
      <c r="E66" s="22"/>
      <c r="F66" s="22"/>
      <c r="G66" s="23"/>
    </row>
    <row r="67" spans="1:7" ht="15.75">
      <c r="A67" s="19"/>
      <c r="B67" s="20"/>
      <c r="C67" s="21"/>
      <c r="D67" s="22"/>
      <c r="E67" s="22"/>
      <c r="F67" s="22"/>
      <c r="G67" s="22"/>
    </row>
    <row r="68" spans="1:7" ht="15.75">
      <c r="A68" s="19"/>
      <c r="B68" s="20"/>
      <c r="C68" s="21"/>
      <c r="D68" s="22"/>
      <c r="E68" s="22"/>
      <c r="F68" s="22"/>
      <c r="G68" s="22"/>
    </row>
  </sheetData>
  <mergeCells count="4">
    <mergeCell ref="A17:C17"/>
    <mergeCell ref="A1:F1"/>
    <mergeCell ref="A53:C53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Kujawa</cp:lastModifiedBy>
  <cp:lastPrinted>2002-09-26T09:55:27Z</cp:lastPrinted>
  <dcterms:created xsi:type="dcterms:W3CDTF">2002-06-09T19:04:21Z</dcterms:created>
  <dcterms:modified xsi:type="dcterms:W3CDTF">2007-04-23T10:39:17Z</dcterms:modified>
  <cp:category/>
  <cp:version/>
  <cp:contentType/>
  <cp:contentStatus/>
</cp:coreProperties>
</file>